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<sst xmlns="http://schemas.openxmlformats.org/spreadsheetml/2006/main" count="153" uniqueCount="144">
  <si>
    <t xml:space="preserve">I. Opšti podaci </t>
  </si>
  <si>
    <t>3)   Broj i datum rešenja o upisu u registar privrednih subjekata</t>
  </si>
  <si>
    <t>4)   Delatnost (šifra i opis)</t>
  </si>
  <si>
    <t>24160   proizvodnja plastičnih masa u primarnim oblicima</t>
  </si>
  <si>
    <t>5)   broj zaposlenih</t>
  </si>
  <si>
    <t>6)   broj akcionara</t>
  </si>
  <si>
    <t>tri</t>
  </si>
  <si>
    <t>8)  Vrednost osnovnog kapitala</t>
  </si>
  <si>
    <t>dinara</t>
  </si>
  <si>
    <t>12) Naziv organizovanog tržišta na koje su uključene akcije</t>
  </si>
  <si>
    <t xml:space="preserve">Beogradskoj berzi A.D beograd </t>
  </si>
  <si>
    <t xml:space="preserve">II. Podaci o upravi društva </t>
  </si>
  <si>
    <t xml:space="preserve">III. Podaci o poslovanju društva </t>
  </si>
  <si>
    <t>– prinos na ukupni kapital</t>
  </si>
  <si>
    <t>– neto prinos na sopstveni kapital</t>
  </si>
  <si>
    <t>– poslovni neto dobitak</t>
  </si>
  <si>
    <t>– stepen zaduženosti</t>
  </si>
  <si>
    <t>– neto obrtni kapital</t>
  </si>
  <si>
    <t>– tržišna kapitalizacija</t>
  </si>
  <si>
    <t>– dobitak po akciji</t>
  </si>
  <si>
    <t>izdavalac "HIP Petrohemija" a.d. Iz Pančeva objavljuje :</t>
  </si>
  <si>
    <t>U Skladu sa članom 63. i 67. Zakona o tržištu hartija od vrednosti i drugih finansijskih instrumenata ( Službeni glasnik RS broj 47/2006g.</t>
  </si>
  <si>
    <t>1)   poslovno ime</t>
  </si>
  <si>
    <t xml:space="preserve">      sedište i adresa </t>
  </si>
  <si>
    <t xml:space="preserve">      matični broj </t>
  </si>
  <si>
    <t xml:space="preserve">      PIB </t>
  </si>
  <si>
    <t>Pančevo, Spoljnostarčevačka 82.</t>
  </si>
  <si>
    <t xml:space="preserve">     e-mail adresa </t>
  </si>
  <si>
    <t xml:space="preserve">2)   web site </t>
  </si>
  <si>
    <t xml:space="preserve">www.hip-petrohemija.co.yu    </t>
  </si>
  <si>
    <t>info@hip-petrohemija.co.yu</t>
  </si>
  <si>
    <t xml:space="preserve">     lica sa brojem akcija i učešćem u osnovnom kapitalu) </t>
  </si>
  <si>
    <t xml:space="preserve">7)  10 najvećih akcionara (ime i prezime, poslovno ime pravnog </t>
  </si>
  <si>
    <t xml:space="preserve">Republika Srbija </t>
  </si>
  <si>
    <t>Fond za razvoj Rep.Crbije</t>
  </si>
  <si>
    <t xml:space="preserve">NIS A.D.Novi Sad     </t>
  </si>
  <si>
    <t>običnih akcija</t>
  </si>
  <si>
    <t xml:space="preserve">      konsolidacije - poslovno ime, sedište i poslovna adresa </t>
  </si>
  <si>
    <t xml:space="preserve">10) Podaci o zavisnim društvima (do 5 najznačajnijih subjekata </t>
  </si>
  <si>
    <t>dipl.ing.tehnologije</t>
  </si>
  <si>
    <t>dipl.ekonomista</t>
  </si>
  <si>
    <t>BAKER TILLY WB REVIZIJA DOO Beograd</t>
  </si>
  <si>
    <t xml:space="preserve">3) Uprava društva nema usvojen pisani kodeks ponašanja. </t>
  </si>
  <si>
    <t xml:space="preserve">                                                                                                                 u milionima din.</t>
  </si>
  <si>
    <t>Struktura</t>
  </si>
  <si>
    <t>I-XII 2005</t>
  </si>
  <si>
    <t>I-XII 2006</t>
  </si>
  <si>
    <t>Index</t>
  </si>
  <si>
    <t>Poslovni prihod</t>
  </si>
  <si>
    <t>Poslovni rashodi</t>
  </si>
  <si>
    <t>Poslovni rezultat</t>
  </si>
  <si>
    <t>Finansijski rezultat</t>
  </si>
  <si>
    <t>Ostali rezultat</t>
  </si>
  <si>
    <t>Gubitak pre oporezovanja</t>
  </si>
  <si>
    <t>Neto gubitak</t>
  </si>
  <si>
    <t>2) Analiza poslovanja</t>
  </si>
  <si>
    <t xml:space="preserve">– cena akcija – najviša i najniža u izveštajnom periodu, </t>
  </si>
  <si>
    <t xml:space="preserve">   ako se trgovalo ( posebno za redovne i prioritetne)</t>
  </si>
  <si>
    <t xml:space="preserve">– isplaćena dividenda po redovnoj i prioritetnoj akciji, </t>
  </si>
  <si>
    <t xml:space="preserve">  za poslednje 3 godine, pojedinačno po godinama</t>
  </si>
  <si>
    <t xml:space="preserve">– I stepen likvidnosti </t>
  </si>
  <si>
    <t xml:space="preserve">– II stepen likvidnosti </t>
  </si>
  <si>
    <t>nije se trgovalo akcijama</t>
  </si>
  <si>
    <t>miliona dinara</t>
  </si>
  <si>
    <t xml:space="preserve"> - prihod od prodaje na domaćem tržištu</t>
  </si>
  <si>
    <t xml:space="preserve"> - prihod od prodaje na inostranom tržištu</t>
  </si>
  <si>
    <t>Glavni kupci :</t>
  </si>
  <si>
    <t>Glavni dobavljači:</t>
  </si>
  <si>
    <t>DAXIN Petroleum PTE Ltd Singapur</t>
  </si>
  <si>
    <t xml:space="preserve">NIS  A.D. NOVI SAD </t>
  </si>
  <si>
    <t>HELM  AG, Hamburg, Nemačka</t>
  </si>
  <si>
    <t>MB BARTER&amp;TRADING  SA, Zug, Švajcarska</t>
  </si>
  <si>
    <t>LUKOIL Neftoshim, Burgas, Bugarska</t>
  </si>
  <si>
    <t>BD 259/05  ; 24.01.2005G.</t>
  </si>
  <si>
    <t xml:space="preserve">magistar ekonom.nauka </t>
  </si>
  <si>
    <t>opš</t>
  </si>
  <si>
    <t>063-354-032</t>
  </si>
  <si>
    <t>VŠS-ekonomista</t>
  </si>
  <si>
    <t>opš 064-866-2218</t>
  </si>
  <si>
    <t>dipl.maš.inženjer</t>
  </si>
  <si>
    <t>dipl.pravnik</t>
  </si>
  <si>
    <t>9.062.792 akcija    59,54%</t>
  </si>
  <si>
    <t>3.037.693 akcija   19,96%</t>
  </si>
  <si>
    <t>3.121.348 akcija    20,50%</t>
  </si>
  <si>
    <t>zamenik direktora JKP Zelenilo Pančevo</t>
  </si>
  <si>
    <t>direktor centra  u "HIP Petrohemija"</t>
  </si>
  <si>
    <t>rukovodilac službe u "HIP Petrohemija"</t>
  </si>
  <si>
    <t>v.d. Generalnog direktora "HIP Petrohemija"</t>
  </si>
  <si>
    <t>član Opštinskog veća SO Pančevo</t>
  </si>
  <si>
    <t xml:space="preserve">1) Realizacja poslovne politike </t>
  </si>
  <si>
    <t xml:space="preserve">    i NIS-a 1,35 milijardi dinara.Navedene promene na kapitalu registrovane su kod Agencije za privredne registre i u </t>
  </si>
  <si>
    <t xml:space="preserve">   Centralnom registru hartija od vrednosti.</t>
  </si>
  <si>
    <t xml:space="preserve">9)  Broj izdatih akcija </t>
  </si>
  <si>
    <t xml:space="preserve">     revidirala poslednji finansijski izveštaj</t>
  </si>
  <si>
    <t xml:space="preserve">11) Naziv sedište i poslovna adresa revizorske kuće koja je </t>
  </si>
  <si>
    <t xml:space="preserve">Akcionarsko društvo za proizvodnju petrohemijskih </t>
  </si>
  <si>
    <t xml:space="preserve"> proizvoda, sirovina i hemikalija</t>
  </si>
  <si>
    <t>VD GENERALNOG DIREKTORA</t>
  </si>
  <si>
    <t>AMBRUŠ ŠANDOR</t>
  </si>
  <si>
    <t>Uvid u Godišnji izveštaj o poslovanju može se izvršiti svakog radnog dana od 8-14h u sedištu Društva, Spoljnostarčevačka 82 Pančevo</t>
  </si>
  <si>
    <t>Godišnji izveštaj o poslovanju biće objavljen na web site Društva.</t>
  </si>
  <si>
    <t xml:space="preserve">    iskorišćena za pokriće gubitka. </t>
  </si>
  <si>
    <t>"PETIMEX" Limasol Cipar</t>
  </si>
  <si>
    <t>Neto gubitak za 2006g. manji je za 32% u odnosu na 2005g.</t>
  </si>
  <si>
    <t>INA  Zagreb</t>
  </si>
  <si>
    <t>akcija u posedu akcionara s ciljem pokrića gubitka delom na teret osnovnog kapitala a delom na teret rezervi i neraspoređene dobiti.</t>
  </si>
  <si>
    <t>za 2006g. sa izveštajem nezavisnog revizora.</t>
  </si>
  <si>
    <t>Skupština Društva je  donela Odluku o pokriću gubitka smanjenjem osnovnog kapitala i Odluku o povlačenju i poništavanju</t>
  </si>
  <si>
    <t>(sa domaćeg tržišta samo 46,5%) izvoza piro benzina (po nižim cenama) zbog nemogućnosti realizacije na domaćem tržištu.</t>
  </si>
  <si>
    <t>korporativni direktor, NIS a.d. Novi Sad</t>
  </si>
  <si>
    <t xml:space="preserve">specijalni savetnik generalnog direktora NIS-a </t>
  </si>
  <si>
    <t>dipl.menadžer</t>
  </si>
  <si>
    <t>nezaposlena</t>
  </si>
  <si>
    <t>1) Članovi Upravnog odbora Društva :</t>
  </si>
  <si>
    <t>2) Članovi Nadzornog odbora Društva :</t>
  </si>
  <si>
    <t>Mihajlović Srđan je i predsednik Nadzornog odbora "SMECA" I član Nadzornog odbora "FASIL"Arilje</t>
  </si>
  <si>
    <t>Tomislav Robotić je i predsednik Upravnog odbora KSC "PINKI" Zemun</t>
  </si>
  <si>
    <t>Članovi Upravnog i Nadzornog odbora Društva ne poseduju akcije u akcionarskom društvu.</t>
  </si>
  <si>
    <t>viši savetnik u Ministarstvu ekonomije i regionalnog razvoja</t>
  </si>
  <si>
    <t>savetnik u Ministarstvu ekonomije i regionalnog razvoja</t>
  </si>
  <si>
    <t>predsednik : MIHAJLOVIĆ SRĐAN ;sa stanom u Novom Sadu</t>
  </si>
  <si>
    <t>zamenik : POPOVIĆ SIMEON ; sa stanom u Zemunu</t>
  </si>
  <si>
    <t>član : KUNAC JOVAN ; sa stanom u Beogradu</t>
  </si>
  <si>
    <t>član : VUKOVIĆ NIKOLA ; sa stanom u  Pančevu</t>
  </si>
  <si>
    <t>član : BLAGOJE STOILJKOVIĆ ;sa stanom u Beogradu</t>
  </si>
  <si>
    <t>član : TOŠIĆ GORAN ; sa stanom u Beogradu</t>
  </si>
  <si>
    <t>član : AMBRUŠ ŠANDOR ; sa stanom u Pančevu</t>
  </si>
  <si>
    <t>član : ILIĆ MILORAD ; sa stanom u Pančevu</t>
  </si>
  <si>
    <t>član : TIGRAN KIŠ ; sa stanom u Pančevu</t>
  </si>
  <si>
    <t>predsednik: TOMISLAV ROBOTIĆ ; sa stanom u Novom Sadu</t>
  </si>
  <si>
    <t>zamenik: DRAGICA GLADOVIĆ ; sa stanom u Beogradu</t>
  </si>
  <si>
    <t>član: ZDENKA JOKIĆ ; sa stanom u Pančevu</t>
  </si>
  <si>
    <t xml:space="preserve">Iskazan gubitak je posledica: smanjenog korišćenja proizvodnih kapaciteta, nepovoljne strukture nabavke sirovog benzina </t>
  </si>
  <si>
    <t>4) Povećanje osnovnog kapitala rezultat je povećanja akcijskog kapitala konverzijom potraživanja države za 3,88 milijardi din.</t>
  </si>
  <si>
    <t>6) Društvo nema sopstvenih akcija.</t>
  </si>
  <si>
    <t>7) Nije bilo značajnijih ulaganja u istraživanje i razvoj osnovne delatnosti.</t>
  </si>
  <si>
    <t xml:space="preserve">8) 2005g. smanjenjem osnovnog kapitala formirana su sredstva rezervi u iznosu od 591 milion dinara koja su u 2006g. </t>
  </si>
  <si>
    <t>5) Ne postoji neizvesnost naplate prihoda ni budućih troškova koji mogu značajno da utiču na finansijsku poziciju Društva.</t>
  </si>
  <si>
    <t>Društvo odgovara za tačnost i istinitost podataka navedenih u Izveštaju na isti način kao i za istinitost i tačnost podataka navedenih u prospektu</t>
  </si>
  <si>
    <t>3) Poslovanje društva nije podeljeno po segmentima</t>
  </si>
  <si>
    <t xml:space="preserve">Naknada članovima Upravnog i Nadzornog odbora Društva isplaćuje se u skladu sa Odlukom Skupštine Društva. </t>
  </si>
  <si>
    <t xml:space="preserve">   Ukupne dugoročne obaveze su smanjene po osnovu konverzije obaveza pariskog i londonskog kluba u kapital.</t>
  </si>
  <si>
    <t xml:space="preserve">9) Dana 15.06.2007g. Održana je redovna sednica Skupštine akcionara na kojoj je usvojen Finansijski izveštaj i Izveštaj o poslovanju Društva </t>
  </si>
  <si>
    <t>GODIŠNJI IZVEŠTAJ O POSLOVANJU AKCIONARSKOG DRUŠTVA "HIP PETROHEMIJA" A.d. "PANČEVO" ZA 2006G.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</si>
</sst>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6" fillId="0" borderId="13" xfId="52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ip-petrohemija.co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5"/>
  <sheetViews>
    <sheetView tabSelected="1" zoomScalePageLayoutView="0" workbookViewId="0" topLeftCell="B100">
      <selection activeCell="C122" sqref="C122"/>
    </sheetView>
  </sheetViews>
  <sheetFormatPr defaultColWidth="9.140625" defaultRowHeight="12.75"/>
  <cols>
    <col min="1" max="1" width="17.8515625" style="0" customWidth="1"/>
    <col min="2" max="2" width="31.7109375" style="0" customWidth="1"/>
    <col min="3" max="3" width="21.57421875" style="0" customWidth="1"/>
    <col min="4" max="4" width="24.140625" style="0" customWidth="1"/>
    <col min="5" max="5" width="28.00390625" style="0" customWidth="1"/>
    <col min="6" max="6" width="21.57421875" style="0" customWidth="1"/>
    <col min="7" max="7" width="8.00390625" style="0" customWidth="1"/>
    <col min="8" max="8" width="17.7109375" style="0" customWidth="1"/>
    <col min="9" max="9" width="13.140625" style="0" customWidth="1"/>
  </cols>
  <sheetData>
    <row r="2" ht="12.75">
      <c r="B2" t="s">
        <v>21</v>
      </c>
    </row>
    <row r="3" ht="12.75">
      <c r="B3" t="s">
        <v>20</v>
      </c>
    </row>
    <row r="5" ht="12.75">
      <c r="D5" s="9" t="s">
        <v>143</v>
      </c>
    </row>
    <row r="7" ht="12.75">
      <c r="B7" s="1" t="s">
        <v>0</v>
      </c>
    </row>
    <row r="8" spans="2:6" ht="12.75">
      <c r="B8" s="23" t="s">
        <v>22</v>
      </c>
      <c r="C8" s="24"/>
      <c r="D8" s="26" t="s">
        <v>95</v>
      </c>
      <c r="E8" s="27"/>
      <c r="F8" s="7"/>
    </row>
    <row r="9" spans="2:6" ht="12.75">
      <c r="B9" s="16"/>
      <c r="C9" s="17"/>
      <c r="D9" s="28" t="s">
        <v>96</v>
      </c>
      <c r="E9" s="29"/>
      <c r="F9" s="7"/>
    </row>
    <row r="10" spans="2:6" ht="12.75">
      <c r="B10" s="16" t="s">
        <v>23</v>
      </c>
      <c r="C10" s="17"/>
      <c r="D10" s="28" t="s">
        <v>26</v>
      </c>
      <c r="E10" s="29"/>
      <c r="F10" s="7"/>
    </row>
    <row r="11" spans="2:6" ht="12.75">
      <c r="B11" s="16" t="s">
        <v>24</v>
      </c>
      <c r="C11" s="17"/>
      <c r="D11" s="30">
        <v>8064300</v>
      </c>
      <c r="E11" s="29"/>
      <c r="F11" s="7"/>
    </row>
    <row r="12" spans="2:6" ht="12.75">
      <c r="B12" s="16" t="s">
        <v>25</v>
      </c>
      <c r="C12" s="17"/>
      <c r="D12" s="30">
        <v>101052694</v>
      </c>
      <c r="E12" s="29"/>
      <c r="F12" s="7"/>
    </row>
    <row r="13" spans="2:6" ht="12.75">
      <c r="B13" s="16" t="s">
        <v>28</v>
      </c>
      <c r="C13" s="17"/>
      <c r="D13" s="28" t="s">
        <v>29</v>
      </c>
      <c r="E13" s="29"/>
      <c r="F13" s="7"/>
    </row>
    <row r="14" spans="2:6" ht="12.75">
      <c r="B14" s="16" t="s">
        <v>27</v>
      </c>
      <c r="C14" s="17"/>
      <c r="D14" s="31" t="s">
        <v>30</v>
      </c>
      <c r="E14" s="32"/>
      <c r="F14" s="7"/>
    </row>
    <row r="15" spans="2:7" ht="13.5" customHeight="1">
      <c r="B15" s="19" t="s">
        <v>1</v>
      </c>
      <c r="C15" s="17"/>
      <c r="D15" s="28" t="s">
        <v>73</v>
      </c>
      <c r="E15" s="20"/>
      <c r="F15" s="7"/>
      <c r="G15" s="1"/>
    </row>
    <row r="16" spans="2:6" ht="12.75">
      <c r="B16" s="16" t="s">
        <v>2</v>
      </c>
      <c r="C16" s="17"/>
      <c r="D16" s="28" t="s">
        <v>3</v>
      </c>
      <c r="E16" s="29"/>
      <c r="F16" s="7"/>
    </row>
    <row r="17" spans="2:6" ht="12.75">
      <c r="B17" s="16" t="s">
        <v>4</v>
      </c>
      <c r="C17" s="17"/>
      <c r="D17" s="33">
        <v>2388</v>
      </c>
      <c r="E17" s="29"/>
      <c r="F17" s="7"/>
    </row>
    <row r="18" spans="2:6" ht="12.75">
      <c r="B18" s="21" t="s">
        <v>5</v>
      </c>
      <c r="C18" s="7"/>
      <c r="D18" s="34" t="s">
        <v>6</v>
      </c>
      <c r="E18" s="32"/>
      <c r="F18" s="7"/>
    </row>
    <row r="19" spans="2:7" ht="12.75">
      <c r="B19" s="23" t="s">
        <v>32</v>
      </c>
      <c r="C19" s="24"/>
      <c r="D19" s="26" t="s">
        <v>33</v>
      </c>
      <c r="E19" s="35" t="s">
        <v>81</v>
      </c>
      <c r="F19" s="7"/>
      <c r="G19" s="10"/>
    </row>
    <row r="20" spans="2:7" ht="12.75">
      <c r="B20" s="21" t="s">
        <v>31</v>
      </c>
      <c r="C20" s="7"/>
      <c r="D20" s="36" t="s">
        <v>35</v>
      </c>
      <c r="E20" s="37" t="s">
        <v>83</v>
      </c>
      <c r="F20" s="7"/>
      <c r="G20" s="10"/>
    </row>
    <row r="21" spans="2:7" ht="12.75">
      <c r="B21" s="16"/>
      <c r="C21" s="17"/>
      <c r="D21" s="28" t="s">
        <v>34</v>
      </c>
      <c r="E21" s="38" t="s">
        <v>82</v>
      </c>
      <c r="F21" s="7"/>
      <c r="G21" s="10"/>
    </row>
    <row r="22" spans="2:7" ht="12.75">
      <c r="B22" s="16" t="s">
        <v>7</v>
      </c>
      <c r="C22" s="17"/>
      <c r="D22" s="39">
        <f>7522117360+2521285190+2590718840+450201470.1</f>
        <v>13084322860.1</v>
      </c>
      <c r="E22" s="29" t="s">
        <v>8</v>
      </c>
      <c r="F22" s="7"/>
      <c r="G22" s="3"/>
    </row>
    <row r="23" spans="2:6" ht="12.75">
      <c r="B23" s="16" t="s">
        <v>92</v>
      </c>
      <c r="C23" s="17"/>
      <c r="D23" s="39">
        <f>9062792+3037693+3121348</f>
        <v>15221833</v>
      </c>
      <c r="E23" s="29" t="s">
        <v>36</v>
      </c>
      <c r="F23" s="8"/>
    </row>
    <row r="24" spans="2:6" ht="12.75">
      <c r="B24" s="21" t="s">
        <v>38</v>
      </c>
      <c r="C24" s="7"/>
      <c r="D24" s="36" t="s">
        <v>102</v>
      </c>
      <c r="E24" s="32"/>
      <c r="F24" s="7"/>
    </row>
    <row r="25" spans="2:6" ht="12.75">
      <c r="B25" s="16" t="s">
        <v>37</v>
      </c>
      <c r="C25" s="17"/>
      <c r="D25" s="28"/>
      <c r="E25" s="29"/>
      <c r="F25" s="7"/>
    </row>
    <row r="26" spans="2:6" ht="12.75">
      <c r="B26" s="21" t="s">
        <v>94</v>
      </c>
      <c r="C26" s="7"/>
      <c r="D26" s="36" t="s">
        <v>41</v>
      </c>
      <c r="E26" s="32"/>
      <c r="F26" s="7"/>
    </row>
    <row r="27" spans="2:6" ht="12.75">
      <c r="B27" s="16" t="s">
        <v>93</v>
      </c>
      <c r="C27" s="17"/>
      <c r="D27" s="28"/>
      <c r="E27" s="29"/>
      <c r="F27" s="7"/>
    </row>
    <row r="28" spans="2:6" ht="12.75">
      <c r="B28" s="16" t="s">
        <v>9</v>
      </c>
      <c r="C28" s="17"/>
      <c r="D28" s="28" t="s">
        <v>10</v>
      </c>
      <c r="E28" s="29"/>
      <c r="F28" s="7"/>
    </row>
    <row r="29" spans="4:6" ht="12.75">
      <c r="D29" s="40"/>
      <c r="E29" s="40"/>
      <c r="F29" s="7"/>
    </row>
    <row r="30" ht="12.75">
      <c r="F30" s="7"/>
    </row>
    <row r="31" ht="12.75">
      <c r="B31" s="1" t="s">
        <v>11</v>
      </c>
    </row>
    <row r="32" spans="2:6" ht="12.75">
      <c r="B32" s="7" t="s">
        <v>113</v>
      </c>
      <c r="C32" s="7"/>
      <c r="D32" s="7"/>
      <c r="E32" s="12"/>
      <c r="F32" s="7"/>
    </row>
    <row r="33" spans="2:10" ht="12.75">
      <c r="B33" s="41" t="s">
        <v>120</v>
      </c>
      <c r="C33" s="14"/>
      <c r="D33" s="14" t="s">
        <v>40</v>
      </c>
      <c r="E33" s="14" t="s">
        <v>109</v>
      </c>
      <c r="F33" s="15"/>
      <c r="J33" s="5"/>
    </row>
    <row r="34" spans="2:14" ht="12.75">
      <c r="B34" s="42" t="s">
        <v>121</v>
      </c>
      <c r="C34" s="17"/>
      <c r="D34" s="17" t="s">
        <v>80</v>
      </c>
      <c r="E34" s="17" t="s">
        <v>118</v>
      </c>
      <c r="F34" s="18"/>
      <c r="J34" s="6"/>
      <c r="K34" s="4"/>
      <c r="M34" s="4"/>
      <c r="N34" s="4"/>
    </row>
    <row r="35" spans="2:13" ht="12.75">
      <c r="B35" s="41" t="s">
        <v>122</v>
      </c>
      <c r="C35" s="14"/>
      <c r="D35" s="14" t="s">
        <v>74</v>
      </c>
      <c r="E35" s="15" t="s">
        <v>110</v>
      </c>
      <c r="F35" s="18"/>
      <c r="H35" s="11"/>
      <c r="J35" s="6"/>
      <c r="K35" s="2"/>
      <c r="M35" s="2"/>
    </row>
    <row r="36" spans="1:13" ht="12.75">
      <c r="A36" t="s">
        <v>76</v>
      </c>
      <c r="B36" s="42" t="s">
        <v>123</v>
      </c>
      <c r="C36" s="17"/>
      <c r="D36" s="17" t="s">
        <v>77</v>
      </c>
      <c r="E36" s="18" t="s">
        <v>84</v>
      </c>
      <c r="F36" s="18"/>
      <c r="H36" s="11"/>
      <c r="J36" s="6"/>
      <c r="K36" s="2"/>
      <c r="M36" s="2"/>
    </row>
    <row r="37" spans="2:10" ht="12.75">
      <c r="B37" s="42" t="s">
        <v>124</v>
      </c>
      <c r="C37" s="17"/>
      <c r="D37" s="17" t="s">
        <v>39</v>
      </c>
      <c r="E37" s="18" t="s">
        <v>85</v>
      </c>
      <c r="F37" s="18"/>
      <c r="J37" s="6"/>
    </row>
    <row r="38" spans="2:14" ht="12.75">
      <c r="B38" s="42" t="s">
        <v>125</v>
      </c>
      <c r="C38" s="17"/>
      <c r="D38" s="17" t="s">
        <v>39</v>
      </c>
      <c r="E38" s="18" t="s">
        <v>86</v>
      </c>
      <c r="F38" s="18"/>
      <c r="J38" s="6"/>
      <c r="K38" s="6"/>
      <c r="M38" s="6"/>
      <c r="N38" s="6"/>
    </row>
    <row r="39" spans="2:10" ht="12.75">
      <c r="B39" s="42" t="s">
        <v>126</v>
      </c>
      <c r="C39" s="17"/>
      <c r="D39" s="17" t="s">
        <v>39</v>
      </c>
      <c r="E39" s="18" t="s">
        <v>87</v>
      </c>
      <c r="F39" s="18"/>
      <c r="J39" s="6"/>
    </row>
    <row r="40" spans="1:10" ht="12.75">
      <c r="A40" t="s">
        <v>78</v>
      </c>
      <c r="B40" s="42" t="s">
        <v>127</v>
      </c>
      <c r="C40" s="17"/>
      <c r="D40" s="17" t="s">
        <v>79</v>
      </c>
      <c r="E40" s="18" t="s">
        <v>88</v>
      </c>
      <c r="F40" s="18"/>
      <c r="J40" s="6"/>
    </row>
    <row r="41" spans="1:10" ht="12.75">
      <c r="A41" t="s">
        <v>75</v>
      </c>
      <c r="B41" s="42" t="s">
        <v>128</v>
      </c>
      <c r="C41" s="17"/>
      <c r="D41" s="17" t="s">
        <v>80</v>
      </c>
      <c r="E41" s="18" t="s">
        <v>88</v>
      </c>
      <c r="F41" s="18"/>
      <c r="J41" s="6"/>
    </row>
    <row r="42" spans="1:2" ht="12.75">
      <c r="A42" s="13">
        <v>344422</v>
      </c>
      <c r="B42" s="40"/>
    </row>
    <row r="43" spans="1:2" ht="12.75">
      <c r="A43" s="13"/>
      <c r="B43" s="43" t="s">
        <v>115</v>
      </c>
    </row>
    <row r="44" ht="12.75">
      <c r="B44" s="40"/>
    </row>
    <row r="45" spans="2:6" ht="12.75">
      <c r="B45" s="43" t="s">
        <v>114</v>
      </c>
      <c r="C45" s="25"/>
      <c r="D45" s="25"/>
      <c r="E45" s="25"/>
      <c r="F45" s="12"/>
    </row>
    <row r="46" spans="2:9" ht="12.75">
      <c r="B46" s="41" t="s">
        <v>129</v>
      </c>
      <c r="C46" s="14"/>
      <c r="D46" s="14" t="s">
        <v>40</v>
      </c>
      <c r="E46" s="14" t="s">
        <v>109</v>
      </c>
      <c r="F46" s="15"/>
      <c r="I46" s="2"/>
    </row>
    <row r="47" spans="2:11" ht="12.75">
      <c r="B47" s="80" t="s">
        <v>130</v>
      </c>
      <c r="C47" s="7"/>
      <c r="D47" s="7" t="s">
        <v>40</v>
      </c>
      <c r="E47" s="7" t="s">
        <v>119</v>
      </c>
      <c r="F47" s="22"/>
      <c r="I47" s="2"/>
      <c r="J47" s="4"/>
      <c r="K47" s="4"/>
    </row>
    <row r="48" spans="2:11" ht="12.75">
      <c r="B48" s="41" t="s">
        <v>131</v>
      </c>
      <c r="C48" s="14"/>
      <c r="D48" s="81" t="s">
        <v>111</v>
      </c>
      <c r="E48" s="14" t="s">
        <v>112</v>
      </c>
      <c r="F48" s="15"/>
      <c r="I48" s="2"/>
      <c r="J48" s="2"/>
      <c r="K48" s="2"/>
    </row>
    <row r="49" spans="2:14" ht="12.75">
      <c r="B49" s="40"/>
      <c r="M49" s="2"/>
      <c r="N49" s="2"/>
    </row>
    <row r="50" spans="2:14" ht="12.75">
      <c r="B50" s="43" t="s">
        <v>116</v>
      </c>
      <c r="D50" s="75"/>
      <c r="M50" s="2"/>
      <c r="N50" s="2"/>
    </row>
    <row r="51" spans="2:14" ht="12.75">
      <c r="B51" s="43"/>
      <c r="D51" s="75"/>
      <c r="M51" s="2"/>
      <c r="N51" s="2"/>
    </row>
    <row r="52" ht="12.75">
      <c r="B52" s="40" t="s">
        <v>140</v>
      </c>
    </row>
    <row r="53" ht="12.75">
      <c r="B53" s="40" t="s">
        <v>117</v>
      </c>
    </row>
    <row r="54" ht="12.75">
      <c r="B54" s="40"/>
    </row>
    <row r="55" ht="12.75">
      <c r="B55" s="40" t="s">
        <v>42</v>
      </c>
    </row>
    <row r="56" ht="12.75">
      <c r="B56" s="40"/>
    </row>
    <row r="57" ht="12.75">
      <c r="B57" s="1" t="s">
        <v>12</v>
      </c>
    </row>
    <row r="58" spans="2:5" ht="12.75">
      <c r="B58" s="44" t="s">
        <v>89</v>
      </c>
      <c r="C58" s="44"/>
      <c r="D58" s="44"/>
      <c r="E58" s="44"/>
    </row>
    <row r="59" spans="2:5" ht="12.75">
      <c r="B59" s="44" t="s">
        <v>43</v>
      </c>
      <c r="C59" s="44"/>
      <c r="D59" s="44"/>
      <c r="E59" s="44"/>
    </row>
    <row r="60" spans="2:5" ht="12.75">
      <c r="B60" s="45" t="s">
        <v>44</v>
      </c>
      <c r="C60" s="46" t="s">
        <v>45</v>
      </c>
      <c r="D60" s="46" t="s">
        <v>46</v>
      </c>
      <c r="E60" s="74" t="s">
        <v>47</v>
      </c>
    </row>
    <row r="61" spans="2:5" ht="12.75">
      <c r="B61" s="45" t="s">
        <v>48</v>
      </c>
      <c r="C61" s="47">
        <v>22261</v>
      </c>
      <c r="D61" s="47">
        <v>27858</v>
      </c>
      <c r="E61" s="74">
        <v>125.14</v>
      </c>
    </row>
    <row r="62" spans="2:5" ht="12.75">
      <c r="B62" s="45" t="s">
        <v>49</v>
      </c>
      <c r="C62" s="47">
        <v>23460</v>
      </c>
      <c r="D62" s="47">
        <v>29219</v>
      </c>
      <c r="E62" s="74">
        <v>124.55</v>
      </c>
    </row>
    <row r="63" spans="2:5" ht="12.75">
      <c r="B63" s="45" t="s">
        <v>50</v>
      </c>
      <c r="C63" s="47">
        <v>-1199</v>
      </c>
      <c r="D63" s="47">
        <v>-1361</v>
      </c>
      <c r="E63" s="74">
        <v>113.53</v>
      </c>
    </row>
    <row r="64" spans="2:5" ht="12.75">
      <c r="B64" s="45" t="s">
        <v>51</v>
      </c>
      <c r="C64" s="47">
        <v>-1600</v>
      </c>
      <c r="D64" s="46">
        <v>464</v>
      </c>
      <c r="E64" s="74"/>
    </row>
    <row r="65" spans="2:5" ht="12.75">
      <c r="B65" s="45" t="s">
        <v>52</v>
      </c>
      <c r="C65" s="46">
        <v>241</v>
      </c>
      <c r="D65" s="46">
        <v>-918</v>
      </c>
      <c r="E65" s="74"/>
    </row>
    <row r="66" spans="2:5" ht="12.75">
      <c r="B66" s="45" t="s">
        <v>53</v>
      </c>
      <c r="C66" s="47">
        <v>-2558</v>
      </c>
      <c r="D66" s="47">
        <v>-1815</v>
      </c>
      <c r="E66" s="74">
        <v>70.96</v>
      </c>
    </row>
    <row r="67" spans="2:5" ht="12.75">
      <c r="B67" s="45" t="s">
        <v>54</v>
      </c>
      <c r="C67" s="47">
        <v>-2558</v>
      </c>
      <c r="D67" s="47">
        <v>-1729</v>
      </c>
      <c r="E67" s="74">
        <v>67.62</v>
      </c>
    </row>
    <row r="68" spans="2:5" ht="12.75">
      <c r="B68" s="44"/>
      <c r="C68" s="44"/>
      <c r="D68" s="44"/>
      <c r="E68" s="44"/>
    </row>
    <row r="69" spans="2:5" ht="12.75">
      <c r="B69" s="48" t="s">
        <v>103</v>
      </c>
      <c r="C69" s="44"/>
      <c r="D69" s="44"/>
      <c r="E69" s="44"/>
    </row>
    <row r="70" spans="2:5" ht="12.75">
      <c r="B70" s="48" t="s">
        <v>132</v>
      </c>
      <c r="C70" s="44"/>
      <c r="D70" s="44"/>
      <c r="E70" s="44"/>
    </row>
    <row r="71" spans="2:5" ht="12.75">
      <c r="B71" s="48" t="s">
        <v>108</v>
      </c>
      <c r="C71" s="44"/>
      <c r="D71" s="44"/>
      <c r="E71" s="44"/>
    </row>
    <row r="72" spans="2:5" ht="12.75">
      <c r="B72" s="48"/>
      <c r="C72" s="44"/>
      <c r="D72" s="44"/>
      <c r="E72" s="44"/>
    </row>
    <row r="73" spans="2:5" ht="12.75">
      <c r="B73" s="49" t="s">
        <v>55</v>
      </c>
      <c r="C73" s="44"/>
      <c r="D73" s="44"/>
      <c r="E73" s="44"/>
    </row>
    <row r="74" spans="2:5" ht="12.75">
      <c r="B74" s="50" t="s">
        <v>13</v>
      </c>
      <c r="C74" s="51"/>
      <c r="D74" s="52">
        <v>0</v>
      </c>
      <c r="E74" s="44"/>
    </row>
    <row r="75" spans="2:5" ht="12.75">
      <c r="B75" s="53" t="s">
        <v>14</v>
      </c>
      <c r="C75" s="54"/>
      <c r="D75" s="55">
        <v>0</v>
      </c>
      <c r="E75" s="44"/>
    </row>
    <row r="76" spans="2:5" ht="12.75">
      <c r="B76" s="53" t="s">
        <v>15</v>
      </c>
      <c r="C76" s="54"/>
      <c r="D76" s="55">
        <v>0</v>
      </c>
      <c r="E76" s="44"/>
    </row>
    <row r="77" spans="2:5" ht="12.75">
      <c r="B77" s="53" t="s">
        <v>16</v>
      </c>
      <c r="C77" s="54"/>
      <c r="D77" s="55">
        <f>+ROUND((2107355+6587995)/11832783,2)</f>
        <v>0.73</v>
      </c>
      <c r="E77" s="44"/>
    </row>
    <row r="78" spans="2:5" ht="12.75">
      <c r="B78" s="53" t="s">
        <v>60</v>
      </c>
      <c r="C78" s="54"/>
      <c r="D78" s="55">
        <f>+ROUND(273499/6587995,2)</f>
        <v>0.04</v>
      </c>
      <c r="E78" s="44"/>
    </row>
    <row r="79" spans="2:5" ht="12.75">
      <c r="B79" s="53" t="s">
        <v>61</v>
      </c>
      <c r="C79" s="54"/>
      <c r="D79" s="55">
        <f>+ROUND((6023340-3149146)/6587995,2)</f>
        <v>0.44</v>
      </c>
      <c r="E79" s="44"/>
    </row>
    <row r="80" spans="2:5" ht="12.75">
      <c r="B80" s="53" t="s">
        <v>17</v>
      </c>
      <c r="C80" s="54"/>
      <c r="D80" s="55">
        <v>0</v>
      </c>
      <c r="E80" s="44"/>
    </row>
    <row r="81" spans="2:5" ht="12.75">
      <c r="B81" s="56" t="s">
        <v>56</v>
      </c>
      <c r="C81" s="57"/>
      <c r="D81" s="58" t="s">
        <v>62</v>
      </c>
      <c r="E81" s="44"/>
    </row>
    <row r="82" spans="2:5" ht="12.75">
      <c r="B82" s="53" t="s">
        <v>57</v>
      </c>
      <c r="C82" s="54"/>
      <c r="D82" s="55"/>
      <c r="E82" s="44"/>
    </row>
    <row r="83" spans="2:5" ht="12.75">
      <c r="B83" s="53" t="s">
        <v>18</v>
      </c>
      <c r="C83" s="54"/>
      <c r="D83" s="55">
        <v>0</v>
      </c>
      <c r="E83" s="44"/>
    </row>
    <row r="84" spans="2:5" ht="12.75">
      <c r="B84" s="53" t="s">
        <v>19</v>
      </c>
      <c r="C84" s="54"/>
      <c r="D84" s="55">
        <v>0</v>
      </c>
      <c r="E84" s="44"/>
    </row>
    <row r="85" spans="2:5" ht="12.75">
      <c r="B85" s="56" t="s">
        <v>58</v>
      </c>
      <c r="C85" s="57"/>
      <c r="D85" s="59">
        <v>0</v>
      </c>
      <c r="E85" s="44"/>
    </row>
    <row r="86" spans="2:5" ht="12.75">
      <c r="B86" s="53" t="s">
        <v>59</v>
      </c>
      <c r="C86" s="54"/>
      <c r="D86" s="55"/>
      <c r="E86" s="44"/>
    </row>
    <row r="87" spans="2:5" ht="12.75">
      <c r="B87" s="44"/>
      <c r="C87" s="44"/>
      <c r="D87" s="44"/>
      <c r="E87" s="44"/>
    </row>
    <row r="88" spans="2:5" ht="12.75">
      <c r="B88" s="76" t="s">
        <v>139</v>
      </c>
      <c r="C88" s="57"/>
      <c r="D88" s="57"/>
      <c r="E88" s="57"/>
    </row>
    <row r="89" spans="2:5" ht="12.75">
      <c r="B89" s="77"/>
      <c r="C89" s="76"/>
      <c r="D89" s="78"/>
      <c r="E89" s="76"/>
    </row>
    <row r="90" spans="2:5" ht="12.75">
      <c r="B90" s="79" t="s">
        <v>64</v>
      </c>
      <c r="C90" s="61"/>
      <c r="D90" s="62">
        <v>10120</v>
      </c>
      <c r="E90" s="63" t="s">
        <v>63</v>
      </c>
    </row>
    <row r="91" spans="2:5" ht="12.75">
      <c r="B91" s="64" t="s">
        <v>65</v>
      </c>
      <c r="C91" s="65"/>
      <c r="D91" s="66">
        <v>17558</v>
      </c>
      <c r="E91" s="67" t="s">
        <v>63</v>
      </c>
    </row>
    <row r="92" spans="2:5" ht="12.75">
      <c r="B92" s="68"/>
      <c r="C92" s="68"/>
      <c r="D92" s="69"/>
      <c r="E92" s="68"/>
    </row>
    <row r="93" spans="2:5" ht="12.75">
      <c r="B93" s="60" t="s">
        <v>66</v>
      </c>
      <c r="C93" s="63"/>
      <c r="D93" s="60" t="s">
        <v>67</v>
      </c>
      <c r="E93" s="63"/>
    </row>
    <row r="94" spans="2:5" ht="12.75">
      <c r="B94" s="64" t="s">
        <v>69</v>
      </c>
      <c r="C94" s="67"/>
      <c r="D94" s="64" t="s">
        <v>69</v>
      </c>
      <c r="E94" s="67"/>
    </row>
    <row r="95" spans="2:5" ht="12.75">
      <c r="B95" s="64" t="s">
        <v>70</v>
      </c>
      <c r="C95" s="67"/>
      <c r="D95" s="70" t="s">
        <v>104</v>
      </c>
      <c r="E95" s="67"/>
    </row>
    <row r="96" spans="2:5" ht="12.75">
      <c r="B96" s="71" t="s">
        <v>71</v>
      </c>
      <c r="C96" s="72"/>
      <c r="D96" s="70" t="s">
        <v>68</v>
      </c>
      <c r="E96" s="67"/>
    </row>
    <row r="97" spans="2:5" ht="12.75">
      <c r="B97" s="64"/>
      <c r="C97" s="67"/>
      <c r="D97" s="70" t="s">
        <v>72</v>
      </c>
      <c r="E97" s="67"/>
    </row>
    <row r="98" spans="2:5" ht="12.75">
      <c r="B98" s="68"/>
      <c r="C98" s="68"/>
      <c r="D98" s="69"/>
      <c r="E98" s="68"/>
    </row>
    <row r="99" spans="2:5" ht="12.75">
      <c r="B99" s="68" t="s">
        <v>133</v>
      </c>
      <c r="C99" s="68"/>
      <c r="D99" s="68"/>
      <c r="E99" s="68"/>
    </row>
    <row r="100" spans="2:5" ht="12.75">
      <c r="B100" s="68" t="s">
        <v>90</v>
      </c>
      <c r="C100" s="68"/>
      <c r="D100" s="68"/>
      <c r="E100" s="68"/>
    </row>
    <row r="101" spans="2:5" ht="12.75">
      <c r="B101" s="68" t="s">
        <v>91</v>
      </c>
      <c r="C101" s="68"/>
      <c r="D101" s="68"/>
      <c r="E101" s="68"/>
    </row>
    <row r="102" spans="2:5" ht="12.75">
      <c r="B102" s="68" t="s">
        <v>141</v>
      </c>
      <c r="C102" s="68"/>
      <c r="D102" s="68"/>
      <c r="E102" s="68"/>
    </row>
    <row r="103" spans="2:5" ht="12.75">
      <c r="B103" s="68" t="s">
        <v>137</v>
      </c>
      <c r="C103" s="68"/>
      <c r="D103" s="68"/>
      <c r="E103" s="68"/>
    </row>
    <row r="104" spans="2:5" ht="12.75">
      <c r="B104" s="68" t="s">
        <v>134</v>
      </c>
      <c r="C104" s="68"/>
      <c r="D104" s="68"/>
      <c r="E104" s="68"/>
    </row>
    <row r="105" spans="2:5" ht="12.75">
      <c r="B105" s="40" t="s">
        <v>135</v>
      </c>
      <c r="C105" s="68"/>
      <c r="D105" s="68"/>
      <c r="E105" s="68"/>
    </row>
    <row r="106" spans="2:5" ht="12.75">
      <c r="B106" s="40" t="s">
        <v>136</v>
      </c>
      <c r="C106" s="68"/>
      <c r="D106" s="68"/>
      <c r="E106" s="68"/>
    </row>
    <row r="107" spans="2:5" ht="12.75">
      <c r="B107" s="40" t="s">
        <v>101</v>
      </c>
      <c r="C107" s="68"/>
      <c r="D107" s="68"/>
      <c r="E107" s="68"/>
    </row>
    <row r="108" spans="2:5" ht="12.75">
      <c r="B108" s="40" t="s">
        <v>142</v>
      </c>
      <c r="C108" s="68"/>
      <c r="D108" s="68"/>
      <c r="E108" s="68"/>
    </row>
    <row r="109" spans="2:5" ht="12.75">
      <c r="B109" s="40" t="s">
        <v>106</v>
      </c>
      <c r="C109" s="68"/>
      <c r="D109" s="68"/>
      <c r="E109" s="68"/>
    </row>
    <row r="110" spans="2:5" ht="12.75">
      <c r="B110" s="40" t="s">
        <v>107</v>
      </c>
      <c r="C110" s="68"/>
      <c r="D110" s="68"/>
      <c r="E110" s="68"/>
    </row>
    <row r="111" spans="2:5" ht="12.75">
      <c r="B111" s="40" t="s">
        <v>105</v>
      </c>
      <c r="C111" s="68"/>
      <c r="D111" s="68"/>
      <c r="E111" s="68"/>
    </row>
    <row r="112" spans="2:5" ht="12.75">
      <c r="B112" s="40"/>
      <c r="C112" s="68"/>
      <c r="D112" s="68"/>
      <c r="E112" s="68"/>
    </row>
    <row r="113" spans="2:5" ht="12.75">
      <c r="B113" s="68"/>
      <c r="C113" s="68"/>
      <c r="D113" s="68"/>
      <c r="E113" s="68"/>
    </row>
    <row r="114" ht="12.75" customHeight="1">
      <c r="B114" s="40" t="s">
        <v>99</v>
      </c>
    </row>
    <row r="115" ht="12.75">
      <c r="B115" s="40" t="s">
        <v>100</v>
      </c>
    </row>
    <row r="117" ht="12.75">
      <c r="B117" t="s">
        <v>138</v>
      </c>
    </row>
    <row r="120" ht="12.75">
      <c r="D120" s="11" t="s">
        <v>97</v>
      </c>
    </row>
    <row r="121" ht="12.75">
      <c r="D121" s="11" t="s">
        <v>98</v>
      </c>
    </row>
    <row r="125" ht="12.75">
      <c r="D125" s="73"/>
    </row>
  </sheetData>
  <sheetProtection/>
  <hyperlinks>
    <hyperlink ref="D14" r:id="rId1" display="info@hip-petrohemija.co.yu"/>
  </hyperlinks>
  <printOptions/>
  <pageMargins left="0.48" right="0.75" top="0.43" bottom="0.47" header="0.27" footer="0.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HIP-Petrohemija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Trailovb</dc:creator>
  <cp:keywords/>
  <dc:description/>
  <cp:lastModifiedBy>Vesna Ilic</cp:lastModifiedBy>
  <cp:lastPrinted>2007-07-25T07:03:02Z</cp:lastPrinted>
  <dcterms:created xsi:type="dcterms:W3CDTF">2007-07-19T06:36:58Z</dcterms:created>
  <dcterms:modified xsi:type="dcterms:W3CDTF">2007-07-30T14:00:41Z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