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'BANKE'!$A$1:$L$109</definedName>
  </definedNames>
  <calcPr fullCalcOnLoad="1"/>
</workbook>
</file>

<file path=xl/sharedStrings.xml><?xml version="1.0" encoding="utf-8"?>
<sst xmlns="http://schemas.openxmlformats.org/spreadsheetml/2006/main" count="139" uniqueCount="129">
  <si>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</si>
  <si>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</si>
  <si>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</si>
  <si>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</si>
  <si>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</si>
  <si>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</si>
  <si>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2005.</t>
  </si>
  <si>
    <t>2006.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</si>
  <si>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</si>
  <si>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</si>
  <si>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</si>
  <si>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</si>
  <si>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</si>
  <si>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</si>
  <si>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</si>
  <si>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</si>
  <si>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</si>
  <si>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</si>
  <si>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</si>
  <si>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</si>
  <si>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</si>
  <si>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</si>
  <si>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</si>
  <si>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</si>
  <si>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</si>
  <si>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</si>
  <si>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</si>
  <si>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</si>
  <si>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</si>
  <si>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</si>
  <si>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</si>
  <si>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</si>
  <si>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</si>
  <si>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</si>
  <si>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</si>
  <si>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</si>
  <si>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</si>
  <si>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</si>
  <si>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</si>
  <si>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</si>
  <si>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</si>
  <si>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</si>
  <si>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</si>
  <si>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</si>
  <si>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</si>
  <si>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</si>
  <si>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</si>
  <si>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</si>
  <si>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</si>
  <si>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</si>
  <si>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</si>
  <si>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</si>
  <si>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</si>
  <si>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</si>
  <si>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</si>
  <si>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</si>
  <si>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</si>
  <si>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</si>
  <si>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</si>
  <si>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</si>
  <si>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</si>
  <si>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</si>
  <si>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</si>
  <si>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</si>
  <si>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</si>
  <si>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</si>
  <si>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Остали пословни расходи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</si>
  <si>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</si>
  <si>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</si>
  <si>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</si>
  <si>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</si>
  <si>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</si>
  <si>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</si>
  <si>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</si>
  <si>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</si>
  <si>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</si>
  <si>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</si>
  <si>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</si>
  <si>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</si>
  <si>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</si>
  <si>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ИЗВОД ИЗ ФИНАНСИЈСКИХ ИЗВЕШТАЈА ЗА 2006. ГОДИНУ</t>
  </si>
  <si>
    <t>ИЗВЕШТАЈ О ТОКОВИМА ГОТОВИНЕ ( у 000 дин)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</si>
  <si>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</si>
  <si>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</si>
  <si>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Нето добитак / губитак од продаје 
ХОВ и учешћа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</si>
  <si>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</si>
  <si>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</si>
  <si>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</si>
  <si>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</si>
  <si>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</si>
  <si>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</si>
  <si>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</si>
  <si>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</si>
  <si>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</si>
  <si>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</si>
  <si>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</si>
  <si>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</si>
  <si>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</si>
  <si>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</si>
  <si>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</si>
  <si>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</si>
  <si>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</si>
  <si>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</si>
  <si>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</si>
  <si>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</si>
  <si>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Пласмани банкама у земљи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</si>
  <si>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</si>
  <si>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</si>
  <si>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</si>
  <si>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</si>
  <si>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</si>
  <si>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</si>
  <si>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</si>
  <si>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</si>
  <si>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Добитак од креираних одложених порских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</si>
  <si>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</si>
  <si>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</si>
  <si>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</si>
  <si>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</si>
  <si>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</si>
  <si>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</si>
  <si>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NOVI SAD, FUTOŠKI PUT 42-44</t>
  </si>
  <si>
    <t>Dominique Tissier</t>
  </si>
  <si>
    <t xml:space="preserve">MEBA-CA GROUP AD </t>
  </si>
  <si>
    <t>MERIDIAN BANK-CREDIT AGRICOLE GROUP AD NOVI SAD</t>
  </si>
  <si>
    <r>
      <t>Увид  у комплетан  годишњи рачун се може извршити сваког радног дана у периоду од 12-14 часова у седишту банке  у Новом саду  Футошки пут 42-44.</t>
    </r>
    <r>
      <rPr>
        <u val="single"/>
        <sz val="10"/>
        <rFont val="Arial"/>
        <family val="2"/>
      </rPr>
      <t xml:space="preserve"> </t>
    </r>
  </si>
  <si>
    <t xml:space="preserve">Акцијски капитал Банке на дан 31.12.2006 године се састоји  од 1,827,672 обичних акција номиналне вредности од 1,300 динара. У 2006 години дошло је до промене  у структури акцијског капитала, односно Credit Agricole,S.A. је власник 1,644,905 обичних акција и повећао је своје учешће са 71% на 90%, а Sopar Serbia Београд је власник  182,767 обичних акција са учешћем од 10%. </t>
  </si>
  <si>
    <t xml:space="preserve">1. скраћени назив:     </t>
  </si>
  <si>
    <r>
      <t xml:space="preserve">III МИШЉЕЊЕ РЕВИЗОРА ERNST&amp;YOUNG, Београд О ФИНАНСИЈСКИМ ИЗВЕШТАЈИМА:
</t>
    </r>
    <r>
      <rPr>
        <sz val="10"/>
        <rFont val="Arial"/>
        <family val="2"/>
      </rPr>
      <t>Ревизија је извршена у складу са Међународним стандардима ревизије. По мишљењу ревизије финансијски извештаји приказују истинито и објективно, по свим материјално значајним питањима, финансијски положај банке на дан 31. децембар 2006. године и резултате пословања и токове готовине за 2006. годину, у складу са Законом о рачуноводству  и ревизији, Законом о банкама и другим финансијским организацијама и Одлукама Народне банке Србије које регулишу финансијско пословање и извештавање банке.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</si>
</sst>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Din.&quot;;\-#,##0&quot;Din.&quot;"/>
    <numFmt numFmtId="165" formatCode="#,##0&quot;Din.&quot;;[Red]\-#,##0&quot;Din.&quot;"/>
    <numFmt numFmtId="166" formatCode="#,##0.00&quot;Din.&quot;;\-#,##0.00&quot;Din.&quot;"/>
    <numFmt numFmtId="167" formatCode="#,##0.00&quot;Din.&quot;;[Red]\-#,##0.00&quot;Din.&quot;"/>
    <numFmt numFmtId="168" formatCode="_-* #,##0&quot;Din.&quot;_-;\-* #,##0&quot;Din.&quot;_-;_-* &quot;-&quot;&quot;Din.&quot;_-;_-@_-"/>
    <numFmt numFmtId="169" formatCode="_-* #,##0_D_i_n_._-;\-* #,##0_D_i_n_._-;_-* &quot;-&quot;_D_i_n_._-;_-@_-"/>
    <numFmt numFmtId="170" formatCode="_-* #,##0.00&quot;Din.&quot;_-;\-* #,##0.00&quot;Din.&quot;_-;_-* &quot;-&quot;??&quot;Din.&quot;_-;_-@_-"/>
    <numFmt numFmtId="171" formatCode="_-* #,##0.00_D_i_n_._-;\-* #,##0.00_D_i_n_._-;_-* &quot;-&quot;??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1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3">
      <selection activeCell="L18" sqref="L18"/>
    </sheetView>
  </sheetViews>
  <sheetFormatPr defaultColWidth="9.140625" defaultRowHeight="12.75"/>
  <cols>
    <col min="4" max="4" width="9.421875" style="0" bestFit="1" customWidth="1"/>
    <col min="10" max="10" width="9.57421875" style="0" bestFit="1" customWidth="1"/>
    <col min="11" max="11" width="10.140625" style="0" bestFit="1" customWidth="1"/>
  </cols>
  <sheetData>
    <row r="1" spans="2:11" ht="38.25" customHeight="1">
      <c r="B1" s="79" t="s">
        <v>91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2.75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</row>
    <row r="4" spans="2:11" ht="12.75">
      <c r="B4" s="81" t="s">
        <v>124</v>
      </c>
      <c r="C4" s="81"/>
      <c r="D4" s="81"/>
      <c r="E4" s="81"/>
      <c r="F4" s="81"/>
      <c r="G4" s="81"/>
      <c r="H4" s="81"/>
      <c r="I4" s="81"/>
      <c r="J4" s="81"/>
      <c r="K4" s="81"/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2:11" ht="12.75">
      <c r="B6" s="82" t="s">
        <v>0</v>
      </c>
      <c r="C6" s="82"/>
      <c r="D6" s="82"/>
      <c r="E6" s="82"/>
      <c r="F6" s="82"/>
      <c r="G6" s="82"/>
      <c r="H6" s="82"/>
      <c r="I6" s="82"/>
      <c r="J6" s="82"/>
      <c r="K6" s="82"/>
    </row>
    <row r="7" spans="2:11" ht="12.75">
      <c r="B7" s="83" t="s">
        <v>127</v>
      </c>
      <c r="C7" s="83"/>
      <c r="D7" s="84" t="s">
        <v>123</v>
      </c>
      <c r="E7" s="84"/>
      <c r="F7" s="84"/>
      <c r="G7" s="84"/>
      <c r="H7" s="83" t="s">
        <v>1</v>
      </c>
      <c r="I7" s="83"/>
      <c r="J7" s="85">
        <v>8277931</v>
      </c>
      <c r="K7" s="85"/>
    </row>
    <row r="8" spans="2:11" ht="12.75">
      <c r="B8" s="83" t="s">
        <v>2</v>
      </c>
      <c r="C8" s="83"/>
      <c r="D8" s="86" t="s">
        <v>121</v>
      </c>
      <c r="E8" s="87"/>
      <c r="F8" s="87"/>
      <c r="G8" s="88"/>
      <c r="H8" s="83" t="s">
        <v>3</v>
      </c>
      <c r="I8" s="83"/>
      <c r="J8" s="89">
        <v>101697525</v>
      </c>
      <c r="K8" s="90"/>
    </row>
    <row r="9" ht="7.5" customHeight="1"/>
    <row r="10" spans="2:11" ht="12.75">
      <c r="B10" s="91" t="s">
        <v>11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2:11" ht="12.75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2.75">
      <c r="B12" s="92" t="s">
        <v>4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2:11" ht="12.75">
      <c r="B13" s="93" t="s">
        <v>5</v>
      </c>
      <c r="C13" s="93"/>
      <c r="D13" s="93"/>
      <c r="E13" s="4" t="s">
        <v>6</v>
      </c>
      <c r="F13" s="4" t="s">
        <v>7</v>
      </c>
      <c r="G13" s="94" t="s">
        <v>8</v>
      </c>
      <c r="H13" s="94"/>
      <c r="I13" s="94"/>
      <c r="J13" s="4" t="s">
        <v>6</v>
      </c>
      <c r="K13" s="4" t="s">
        <v>7</v>
      </c>
    </row>
    <row r="14" spans="2:11" ht="24.75" customHeight="1">
      <c r="B14" s="95" t="s">
        <v>12</v>
      </c>
      <c r="C14" s="96"/>
      <c r="D14" s="96"/>
      <c r="E14" s="23">
        <v>1067274</v>
      </c>
      <c r="F14" s="23">
        <v>1388853</v>
      </c>
      <c r="G14" s="97" t="s">
        <v>13</v>
      </c>
      <c r="H14" s="97"/>
      <c r="I14" s="97"/>
      <c r="J14" s="23"/>
      <c r="K14" s="23"/>
    </row>
    <row r="15" spans="2:11" ht="12.75">
      <c r="B15" s="95" t="s">
        <v>14</v>
      </c>
      <c r="C15" s="95"/>
      <c r="D15" s="95"/>
      <c r="E15" s="98">
        <v>1601640</v>
      </c>
      <c r="F15" s="98">
        <v>6156612</v>
      </c>
      <c r="G15" s="96" t="s">
        <v>83</v>
      </c>
      <c r="H15" s="96"/>
      <c r="I15" s="96"/>
      <c r="J15" s="49">
        <v>375351</v>
      </c>
      <c r="K15" s="49">
        <v>796662</v>
      </c>
    </row>
    <row r="16" spans="2:11" ht="12.75">
      <c r="B16" s="95"/>
      <c r="C16" s="95"/>
      <c r="D16" s="95"/>
      <c r="E16" s="98"/>
      <c r="F16" s="98"/>
      <c r="G16" s="96" t="s">
        <v>15</v>
      </c>
      <c r="H16" s="96"/>
      <c r="I16" s="96"/>
      <c r="J16" s="49">
        <v>9406026</v>
      </c>
      <c r="K16" s="49">
        <v>14628420</v>
      </c>
    </row>
    <row r="17" spans="2:11" ht="23.25" customHeight="1">
      <c r="B17" s="95"/>
      <c r="C17" s="95"/>
      <c r="D17" s="95"/>
      <c r="E17" s="98"/>
      <c r="F17" s="98"/>
      <c r="G17" s="96" t="s">
        <v>16</v>
      </c>
      <c r="H17" s="96"/>
      <c r="I17" s="96"/>
      <c r="J17" s="49">
        <v>84490</v>
      </c>
      <c r="K17" s="49">
        <v>4955</v>
      </c>
    </row>
    <row r="18" spans="2:11" ht="25.5" customHeight="1">
      <c r="B18" s="95" t="s">
        <v>17</v>
      </c>
      <c r="C18" s="96"/>
      <c r="D18" s="96"/>
      <c r="E18" s="23">
        <v>31764</v>
      </c>
      <c r="F18" s="23">
        <v>14247</v>
      </c>
      <c r="G18" s="96" t="s">
        <v>18</v>
      </c>
      <c r="H18" s="96"/>
      <c r="I18" s="96"/>
      <c r="J18" s="23">
        <v>0</v>
      </c>
      <c r="K18" s="23">
        <v>0</v>
      </c>
    </row>
    <row r="19" spans="2:11" ht="12.75">
      <c r="B19" s="96" t="s">
        <v>105</v>
      </c>
      <c r="C19" s="96"/>
      <c r="D19" s="96"/>
      <c r="E19" s="23">
        <v>1600575</v>
      </c>
      <c r="F19" s="23">
        <v>75908</v>
      </c>
      <c r="G19" s="96" t="s">
        <v>19</v>
      </c>
      <c r="H19" s="96"/>
      <c r="I19" s="96"/>
      <c r="J19" s="23">
        <v>0</v>
      </c>
      <c r="K19" s="23">
        <v>96</v>
      </c>
    </row>
    <row r="20" spans="2:11" ht="22.5" customHeight="1">
      <c r="B20" s="96" t="s">
        <v>20</v>
      </c>
      <c r="C20" s="96"/>
      <c r="D20" s="96"/>
      <c r="E20" s="23">
        <v>7237489</v>
      </c>
      <c r="F20" s="23">
        <v>11836561</v>
      </c>
      <c r="G20" s="95" t="s">
        <v>21</v>
      </c>
      <c r="H20" s="96"/>
      <c r="I20" s="96"/>
      <c r="J20" s="23">
        <v>0</v>
      </c>
      <c r="K20" s="23">
        <v>0</v>
      </c>
    </row>
    <row r="21" spans="2:11" ht="60" customHeight="1">
      <c r="B21" s="95" t="s">
        <v>22</v>
      </c>
      <c r="C21" s="96"/>
      <c r="D21" s="96"/>
      <c r="E21" s="23">
        <v>428</v>
      </c>
      <c r="F21" s="23">
        <v>426</v>
      </c>
      <c r="G21" s="95" t="s">
        <v>23</v>
      </c>
      <c r="H21" s="96"/>
      <c r="I21" s="96"/>
      <c r="J21" s="23">
        <v>0</v>
      </c>
      <c r="K21" s="23">
        <v>0</v>
      </c>
    </row>
    <row r="22" spans="2:11" ht="24" customHeight="1">
      <c r="B22" s="95" t="s">
        <v>24</v>
      </c>
      <c r="C22" s="96"/>
      <c r="D22" s="96"/>
      <c r="E22" s="23">
        <v>0</v>
      </c>
      <c r="F22" s="23">
        <v>0</v>
      </c>
      <c r="G22" s="7" t="s">
        <v>25</v>
      </c>
      <c r="H22" s="7"/>
      <c r="I22" s="7"/>
      <c r="J22" s="23">
        <v>225246</v>
      </c>
      <c r="K22" s="23">
        <v>361431</v>
      </c>
    </row>
    <row r="23" spans="2:11" ht="17.25" customHeight="1">
      <c r="B23" s="95" t="s">
        <v>26</v>
      </c>
      <c r="C23" s="96"/>
      <c r="D23" s="96"/>
      <c r="E23" s="98">
        <v>7582</v>
      </c>
      <c r="F23" s="98">
        <v>12536</v>
      </c>
      <c r="G23" s="96" t="s">
        <v>27</v>
      </c>
      <c r="H23" s="96"/>
      <c r="I23" s="96"/>
      <c r="J23" s="49">
        <v>45710</v>
      </c>
      <c r="K23" s="49">
        <v>98586</v>
      </c>
    </row>
    <row r="24" spans="2:11" ht="33.75" customHeight="1">
      <c r="B24" s="96"/>
      <c r="C24" s="96"/>
      <c r="D24" s="96"/>
      <c r="E24" s="98"/>
      <c r="F24" s="98"/>
      <c r="G24" s="95" t="s">
        <v>28</v>
      </c>
      <c r="H24" s="96"/>
      <c r="I24" s="96"/>
      <c r="J24" s="49">
        <v>151662</v>
      </c>
      <c r="K24" s="49">
        <v>3836385</v>
      </c>
    </row>
    <row r="25" spans="2:11" ht="39" customHeight="1">
      <c r="B25" s="95" t="s">
        <v>30</v>
      </c>
      <c r="C25" s="95"/>
      <c r="D25" s="95"/>
      <c r="E25" s="23">
        <v>0</v>
      </c>
      <c r="F25" s="23">
        <v>0</v>
      </c>
      <c r="G25" s="95" t="s">
        <v>29</v>
      </c>
      <c r="H25" s="95"/>
      <c r="I25" s="95"/>
      <c r="J25" s="23">
        <v>24591</v>
      </c>
      <c r="K25" s="23">
        <v>12129</v>
      </c>
    </row>
    <row r="26" spans="2:11" ht="33.75" customHeight="1">
      <c r="B26" s="95" t="s">
        <v>32</v>
      </c>
      <c r="C26" s="95"/>
      <c r="D26" s="95"/>
      <c r="E26" s="23">
        <v>0</v>
      </c>
      <c r="F26" s="23">
        <v>32887</v>
      </c>
      <c r="G26" s="97" t="s">
        <v>31</v>
      </c>
      <c r="H26" s="97"/>
      <c r="I26" s="97"/>
      <c r="J26" s="23">
        <f>SUM(J15:J25)</f>
        <v>10313076</v>
      </c>
      <c r="K26" s="23">
        <v>19738568</v>
      </c>
    </row>
    <row r="27" spans="2:11" ht="24.75" customHeight="1">
      <c r="B27" s="95" t="s">
        <v>34</v>
      </c>
      <c r="C27" s="95"/>
      <c r="D27" s="95"/>
      <c r="E27" s="23">
        <v>0</v>
      </c>
      <c r="F27" s="23">
        <v>0</v>
      </c>
      <c r="G27" s="97" t="s">
        <v>33</v>
      </c>
      <c r="H27" s="97"/>
      <c r="I27" s="97"/>
      <c r="J27" s="23"/>
      <c r="K27" s="23"/>
    </row>
    <row r="28" spans="2:11" ht="12.75">
      <c r="B28" s="96" t="s">
        <v>36</v>
      </c>
      <c r="C28" s="96"/>
      <c r="D28" s="96"/>
      <c r="E28" s="23">
        <v>38031</v>
      </c>
      <c r="F28" s="23">
        <v>124750</v>
      </c>
      <c r="G28" s="96" t="s">
        <v>35</v>
      </c>
      <c r="H28" s="96"/>
      <c r="I28" s="96"/>
      <c r="J28" s="23">
        <v>2375974</v>
      </c>
      <c r="K28" s="23">
        <v>2375974</v>
      </c>
    </row>
    <row r="29" spans="2:11" ht="12.75">
      <c r="B29" s="96" t="s">
        <v>38</v>
      </c>
      <c r="C29" s="96"/>
      <c r="D29" s="96"/>
      <c r="E29" s="23">
        <v>0</v>
      </c>
      <c r="F29" s="23">
        <v>0</v>
      </c>
      <c r="G29" s="96" t="s">
        <v>37</v>
      </c>
      <c r="H29" s="96"/>
      <c r="I29" s="96"/>
      <c r="J29" s="23">
        <v>96458</v>
      </c>
      <c r="K29" s="23">
        <v>14787</v>
      </c>
    </row>
    <row r="30" spans="2:11" ht="12.75">
      <c r="B30" s="96" t="s">
        <v>40</v>
      </c>
      <c r="C30" s="96"/>
      <c r="D30" s="96"/>
      <c r="E30" s="23">
        <v>1610567</v>
      </c>
      <c r="F30" s="23">
        <v>2616746</v>
      </c>
      <c r="G30" s="96" t="s">
        <v>39</v>
      </c>
      <c r="H30" s="96"/>
      <c r="I30" s="96"/>
      <c r="J30" s="23">
        <v>721984</v>
      </c>
      <c r="K30" s="23">
        <v>406800</v>
      </c>
    </row>
    <row r="31" spans="2:14" ht="38.25" customHeight="1">
      <c r="B31" s="96" t="s">
        <v>41</v>
      </c>
      <c r="C31" s="96"/>
      <c r="D31" s="96"/>
      <c r="E31" s="23">
        <v>122333</v>
      </c>
      <c r="F31" s="23">
        <v>86794</v>
      </c>
      <c r="G31" s="97" t="s">
        <v>43</v>
      </c>
      <c r="H31" s="97"/>
      <c r="I31" s="97"/>
      <c r="J31" s="23">
        <f>SUM(J28:J30)</f>
        <v>3194416</v>
      </c>
      <c r="K31" s="23">
        <f>SUM(K28:K30)</f>
        <v>2797561</v>
      </c>
      <c r="N31" s="37"/>
    </row>
    <row r="32" spans="2:11" ht="37.5" customHeight="1">
      <c r="B32" s="96" t="s">
        <v>42</v>
      </c>
      <c r="C32" s="96"/>
      <c r="D32" s="96"/>
      <c r="E32" s="23">
        <v>189809</v>
      </c>
      <c r="F32" s="23">
        <v>189809</v>
      </c>
      <c r="G32" s="97" t="s">
        <v>46</v>
      </c>
      <c r="H32" s="97"/>
      <c r="I32" s="97"/>
      <c r="J32" s="23">
        <f>+J26+J31</f>
        <v>13507492</v>
      </c>
      <c r="K32" s="23">
        <f>+K26+K31</f>
        <v>22536129</v>
      </c>
    </row>
    <row r="33" spans="2:11" ht="12.75">
      <c r="B33" s="96" t="s">
        <v>44</v>
      </c>
      <c r="C33" s="96"/>
      <c r="D33" s="96"/>
      <c r="E33" s="23">
        <v>0</v>
      </c>
      <c r="F33" s="23">
        <v>0</v>
      </c>
      <c r="G33" s="97" t="s">
        <v>47</v>
      </c>
      <c r="H33" s="97"/>
      <c r="I33" s="97"/>
      <c r="J33" s="23">
        <v>3501350</v>
      </c>
      <c r="K33" s="23">
        <v>7196974</v>
      </c>
    </row>
    <row r="34" spans="2:11" ht="12.75">
      <c r="B34" s="100" t="s">
        <v>45</v>
      </c>
      <c r="C34" s="101"/>
      <c r="D34" s="102"/>
      <c r="E34" s="23">
        <f>SUM(E14:E33)</f>
        <v>13507492</v>
      </c>
      <c r="F34" s="23">
        <f>SUM(F14:F33)</f>
        <v>22536129</v>
      </c>
      <c r="G34" s="99"/>
      <c r="H34" s="99"/>
      <c r="I34" s="99"/>
      <c r="J34" s="23"/>
      <c r="K34" s="23"/>
    </row>
    <row r="35" spans="2:11" ht="12.75">
      <c r="B35" s="9"/>
      <c r="C35" s="9"/>
      <c r="D35" s="9"/>
      <c r="E35" s="12"/>
      <c r="F35" s="12"/>
      <c r="J35" s="14"/>
      <c r="K35" s="14"/>
    </row>
    <row r="36" spans="2:11" ht="79.5" customHeight="1">
      <c r="B36" s="65" t="s">
        <v>82</v>
      </c>
      <c r="C36" s="66"/>
      <c r="D36" s="66"/>
      <c r="E36" s="66"/>
      <c r="F36" s="66"/>
      <c r="G36" s="66"/>
      <c r="H36" s="66"/>
      <c r="I36" s="66"/>
      <c r="J36" s="66"/>
      <c r="K36" s="67"/>
    </row>
    <row r="38" spans="2:11" ht="12.75">
      <c r="B38" s="103" t="s">
        <v>81</v>
      </c>
      <c r="C38" s="103"/>
      <c r="D38" s="103"/>
      <c r="E38" s="103"/>
      <c r="F38" s="103"/>
      <c r="G38" s="104" t="s">
        <v>9</v>
      </c>
      <c r="H38" s="104"/>
      <c r="I38" s="104"/>
      <c r="J38" s="104"/>
      <c r="K38" s="104"/>
    </row>
    <row r="39" spans="2:11" ht="12.75">
      <c r="B39" s="58" t="s">
        <v>48</v>
      </c>
      <c r="C39" s="58"/>
      <c r="D39" s="58"/>
      <c r="E39" s="105" t="s">
        <v>6</v>
      </c>
      <c r="F39" s="105" t="s">
        <v>7</v>
      </c>
      <c r="G39" s="106" t="s">
        <v>49</v>
      </c>
      <c r="H39" s="106"/>
      <c r="I39" s="106"/>
      <c r="J39" s="105" t="s">
        <v>6</v>
      </c>
      <c r="K39" s="105" t="s">
        <v>7</v>
      </c>
    </row>
    <row r="40" spans="2:11" ht="12.75">
      <c r="B40" s="58"/>
      <c r="C40" s="58"/>
      <c r="D40" s="58"/>
      <c r="E40" s="105"/>
      <c r="F40" s="105"/>
      <c r="G40" s="106"/>
      <c r="H40" s="106"/>
      <c r="I40" s="106"/>
      <c r="J40" s="105"/>
      <c r="K40" s="105"/>
    </row>
    <row r="41" spans="2:11" ht="24.75" customHeight="1">
      <c r="B41" s="107" t="s">
        <v>50</v>
      </c>
      <c r="C41" s="108"/>
      <c r="D41" s="109"/>
      <c r="E41" s="25">
        <v>1396253</v>
      </c>
      <c r="F41" s="25">
        <v>2110531</v>
      </c>
      <c r="G41" s="110" t="s">
        <v>51</v>
      </c>
      <c r="H41" s="111"/>
      <c r="I41" s="112"/>
      <c r="J41" s="23">
        <v>591283</v>
      </c>
      <c r="K41" s="23">
        <v>1294018</v>
      </c>
    </row>
    <row r="42" spans="2:11" ht="23.25" customHeight="1">
      <c r="B42" s="107" t="s">
        <v>52</v>
      </c>
      <c r="C42" s="108"/>
      <c r="D42" s="109"/>
      <c r="E42" s="25">
        <v>912393</v>
      </c>
      <c r="F42" s="25">
        <v>2527900</v>
      </c>
      <c r="G42" s="110" t="s">
        <v>53</v>
      </c>
      <c r="H42" s="111"/>
      <c r="I42" s="112"/>
      <c r="J42" s="23">
        <v>137928</v>
      </c>
      <c r="K42" s="23">
        <v>616731</v>
      </c>
    </row>
    <row r="43" spans="2:11" ht="12.75">
      <c r="B43" s="70" t="s">
        <v>54</v>
      </c>
      <c r="C43" s="71"/>
      <c r="D43" s="72"/>
      <c r="E43" s="113">
        <f>+E41-E42</f>
        <v>483860</v>
      </c>
      <c r="F43" s="113">
        <f>+F42-F41</f>
        <v>417369</v>
      </c>
      <c r="G43" s="114" t="s">
        <v>110</v>
      </c>
      <c r="H43" s="115"/>
      <c r="I43" s="116"/>
      <c r="J43" s="23">
        <f>+J41-J42</f>
        <v>453355</v>
      </c>
      <c r="K43" s="23">
        <f>+K41-K42</f>
        <v>677287</v>
      </c>
    </row>
    <row r="44" spans="2:11" ht="12.75">
      <c r="B44" s="160"/>
      <c r="C44" s="161"/>
      <c r="D44" s="162"/>
      <c r="E44" s="113"/>
      <c r="F44" s="113"/>
      <c r="G44" s="117" t="s">
        <v>55</v>
      </c>
      <c r="H44" s="108"/>
      <c r="I44" s="109"/>
      <c r="J44" s="23">
        <v>676454</v>
      </c>
      <c r="K44" s="23">
        <v>852681</v>
      </c>
    </row>
    <row r="45" spans="2:11" ht="12.75">
      <c r="B45" s="123"/>
      <c r="C45" s="124"/>
      <c r="D45" s="125"/>
      <c r="E45" s="113"/>
      <c r="F45" s="113"/>
      <c r="G45" s="117" t="s">
        <v>56</v>
      </c>
      <c r="H45" s="108"/>
      <c r="I45" s="109"/>
      <c r="J45" s="23">
        <v>62059</v>
      </c>
      <c r="K45" s="23">
        <v>81626</v>
      </c>
    </row>
    <row r="46" spans="2:11" ht="12.75">
      <c r="B46" s="70" t="s">
        <v>57</v>
      </c>
      <c r="C46" s="71"/>
      <c r="D46" s="72"/>
      <c r="E46" s="118">
        <v>7375128</v>
      </c>
      <c r="F46" s="118">
        <v>7221061</v>
      </c>
      <c r="G46" s="120" t="s">
        <v>58</v>
      </c>
      <c r="H46" s="61"/>
      <c r="I46" s="62"/>
      <c r="J46" s="23">
        <f>+J44-J45</f>
        <v>614395</v>
      </c>
      <c r="K46" s="23">
        <f>+K44-K45</f>
        <v>771055</v>
      </c>
    </row>
    <row r="47" spans="2:11" ht="22.5" customHeight="1">
      <c r="B47" s="123"/>
      <c r="C47" s="124"/>
      <c r="D47" s="125"/>
      <c r="E47" s="119"/>
      <c r="F47" s="119"/>
      <c r="G47" s="107" t="s">
        <v>84</v>
      </c>
      <c r="H47" s="108"/>
      <c r="I47" s="109"/>
      <c r="J47" s="23">
        <v>205</v>
      </c>
      <c r="K47" s="23">
        <v>198</v>
      </c>
    </row>
    <row r="48" spans="2:11" ht="12.75">
      <c r="B48" s="70" t="s">
        <v>59</v>
      </c>
      <c r="C48" s="71"/>
      <c r="D48" s="72"/>
      <c r="E48" s="68">
        <v>8279216</v>
      </c>
      <c r="F48" s="68">
        <v>9881453</v>
      </c>
      <c r="G48" s="45" t="s">
        <v>60</v>
      </c>
      <c r="H48" s="126"/>
      <c r="I48" s="127"/>
      <c r="J48" s="121">
        <v>105058</v>
      </c>
      <c r="K48" s="121">
        <v>717458</v>
      </c>
    </row>
    <row r="49" spans="2:11" ht="12.75">
      <c r="B49" s="123"/>
      <c r="C49" s="124"/>
      <c r="D49" s="125"/>
      <c r="E49" s="68"/>
      <c r="F49" s="68"/>
      <c r="G49" s="128"/>
      <c r="H49" s="129"/>
      <c r="I49" s="130"/>
      <c r="J49" s="122"/>
      <c r="K49" s="122"/>
    </row>
    <row r="50" spans="2:11" ht="36" customHeight="1">
      <c r="B50" s="73" t="s">
        <v>61</v>
      </c>
      <c r="C50" s="74"/>
      <c r="D50" s="75"/>
      <c r="E50" s="113">
        <v>420228</v>
      </c>
      <c r="F50" s="113">
        <v>3077761</v>
      </c>
      <c r="G50" s="117" t="s">
        <v>62</v>
      </c>
      <c r="H50" s="108"/>
      <c r="I50" s="109"/>
      <c r="J50" s="23">
        <v>0</v>
      </c>
      <c r="K50" s="23">
        <v>5060</v>
      </c>
    </row>
    <row r="51" spans="2:11" ht="12.75">
      <c r="B51" s="76"/>
      <c r="C51" s="77"/>
      <c r="D51" s="78"/>
      <c r="E51" s="113"/>
      <c r="F51" s="113"/>
      <c r="G51" s="136" t="s">
        <v>63</v>
      </c>
      <c r="H51" s="136"/>
      <c r="I51" s="136"/>
      <c r="J51" s="31">
        <v>223101</v>
      </c>
      <c r="K51" s="31">
        <v>267746</v>
      </c>
    </row>
    <row r="52" spans="2:11" ht="25.5" customHeight="1">
      <c r="B52" s="73" t="s">
        <v>64</v>
      </c>
      <c r="C52" s="74"/>
      <c r="D52" s="75"/>
      <c r="E52" s="113">
        <v>429907</v>
      </c>
      <c r="F52" s="113">
        <v>3235253</v>
      </c>
      <c r="G52" s="70" t="s">
        <v>111</v>
      </c>
      <c r="H52" s="131"/>
      <c r="I52" s="132"/>
      <c r="J52" s="121">
        <v>265808</v>
      </c>
      <c r="K52" s="121">
        <v>642998</v>
      </c>
    </row>
    <row r="53" spans="2:11" ht="12.75">
      <c r="B53" s="76"/>
      <c r="C53" s="77"/>
      <c r="D53" s="78"/>
      <c r="E53" s="113"/>
      <c r="F53" s="113"/>
      <c r="G53" s="133"/>
      <c r="H53" s="134"/>
      <c r="I53" s="135"/>
      <c r="J53" s="122"/>
      <c r="K53" s="122"/>
    </row>
    <row r="54" spans="2:11" ht="15.75" customHeight="1">
      <c r="B54" s="48" t="s">
        <v>65</v>
      </c>
      <c r="C54" s="41"/>
      <c r="D54" s="42"/>
      <c r="E54" s="68"/>
      <c r="F54" s="68"/>
      <c r="G54" s="110" t="s">
        <v>66</v>
      </c>
      <c r="H54" s="111"/>
      <c r="I54" s="112"/>
      <c r="J54" s="23">
        <v>891836</v>
      </c>
      <c r="K54" s="23">
        <v>2205080</v>
      </c>
    </row>
    <row r="55" spans="2:11" ht="12.75">
      <c r="B55" s="43"/>
      <c r="C55" s="44"/>
      <c r="D55" s="69"/>
      <c r="E55" s="68"/>
      <c r="F55" s="68"/>
      <c r="G55" s="139" t="s">
        <v>112</v>
      </c>
      <c r="H55" s="140"/>
      <c r="I55" s="141"/>
      <c r="J55" s="145">
        <v>280273</v>
      </c>
      <c r="K55" s="145">
        <v>136685</v>
      </c>
    </row>
    <row r="56" spans="2:11" ht="31.5" customHeight="1">
      <c r="B56" s="70" t="s">
        <v>67</v>
      </c>
      <c r="C56" s="71"/>
      <c r="D56" s="72"/>
      <c r="E56" s="25">
        <v>3857</v>
      </c>
      <c r="F56" s="25">
        <v>2071</v>
      </c>
      <c r="G56" s="142"/>
      <c r="H56" s="143"/>
      <c r="I56" s="144"/>
      <c r="J56" s="122"/>
      <c r="K56" s="122"/>
    </row>
    <row r="57" spans="2:11" ht="36.75" customHeight="1">
      <c r="B57" s="70" t="s">
        <v>68</v>
      </c>
      <c r="C57" s="71"/>
      <c r="D57" s="72"/>
      <c r="E57" s="26">
        <v>1131840</v>
      </c>
      <c r="F57" s="26">
        <v>1142766</v>
      </c>
      <c r="G57" s="107" t="s">
        <v>113</v>
      </c>
      <c r="H57" s="108"/>
      <c r="I57" s="109"/>
      <c r="J57" s="32">
        <v>11092</v>
      </c>
      <c r="K57" s="32">
        <v>3884</v>
      </c>
    </row>
    <row r="58" spans="2:11" ht="36" customHeight="1">
      <c r="B58" s="73" t="s">
        <v>118</v>
      </c>
      <c r="C58" s="74"/>
      <c r="D58" s="75"/>
      <c r="E58" s="29">
        <f>+E57-E56</f>
        <v>1127983</v>
      </c>
      <c r="F58" s="29">
        <f>+F57-F56</f>
        <v>1140695</v>
      </c>
      <c r="G58" s="60" t="s">
        <v>69</v>
      </c>
      <c r="H58" s="137"/>
      <c r="I58" s="138"/>
      <c r="J58" s="25">
        <v>507651</v>
      </c>
      <c r="K58" s="25">
        <v>276473</v>
      </c>
    </row>
    <row r="59" spans="2:11" ht="26.25" customHeight="1">
      <c r="B59" s="58" t="s">
        <v>70</v>
      </c>
      <c r="C59" s="58"/>
      <c r="D59" s="58"/>
      <c r="E59" s="68"/>
      <c r="F59" s="68"/>
      <c r="G59" s="48" t="s">
        <v>71</v>
      </c>
      <c r="H59" s="41"/>
      <c r="I59" s="42"/>
      <c r="J59" s="146">
        <v>0</v>
      </c>
      <c r="K59" s="146">
        <v>0</v>
      </c>
    </row>
    <row r="60" spans="2:11" ht="12.75">
      <c r="B60" s="58"/>
      <c r="C60" s="58"/>
      <c r="D60" s="58"/>
      <c r="E60" s="68"/>
      <c r="F60" s="68"/>
      <c r="G60" s="43"/>
      <c r="H60" s="44"/>
      <c r="I60" s="69"/>
      <c r="J60" s="146"/>
      <c r="K60" s="146"/>
    </row>
    <row r="61" spans="2:11" ht="39" customHeight="1">
      <c r="B61" s="45" t="s">
        <v>72</v>
      </c>
      <c r="C61" s="46"/>
      <c r="D61" s="47"/>
      <c r="E61" s="25">
        <v>1686941</v>
      </c>
      <c r="F61" s="25">
        <v>3980069</v>
      </c>
      <c r="G61" s="106" t="s">
        <v>73</v>
      </c>
      <c r="H61" s="106"/>
      <c r="I61" s="106"/>
      <c r="J61" s="146">
        <v>507651</v>
      </c>
      <c r="K61" s="146">
        <v>276473</v>
      </c>
    </row>
    <row r="62" spans="2:11" ht="25.5" customHeight="1">
      <c r="B62" s="107" t="s">
        <v>74</v>
      </c>
      <c r="C62" s="147"/>
      <c r="D62" s="148"/>
      <c r="E62" s="26">
        <v>0</v>
      </c>
      <c r="F62" s="26">
        <v>0</v>
      </c>
      <c r="G62" s="106"/>
      <c r="H62" s="106"/>
      <c r="I62" s="106"/>
      <c r="J62" s="146"/>
      <c r="K62" s="146"/>
    </row>
    <row r="63" spans="2:11" ht="28.5" customHeight="1">
      <c r="B63" s="152" t="s">
        <v>75</v>
      </c>
      <c r="C63" s="153"/>
      <c r="D63" s="154"/>
      <c r="E63" s="25">
        <v>0</v>
      </c>
      <c r="F63" s="25">
        <v>0</v>
      </c>
      <c r="G63" s="110" t="s">
        <v>76</v>
      </c>
      <c r="H63" s="111"/>
      <c r="I63" s="112"/>
      <c r="J63" s="25">
        <v>0</v>
      </c>
      <c r="K63" s="25">
        <v>0</v>
      </c>
    </row>
    <row r="64" spans="2:11" ht="66.75" customHeight="1">
      <c r="B64" s="155" t="s">
        <v>77</v>
      </c>
      <c r="C64" s="156"/>
      <c r="D64" s="156"/>
      <c r="E64" s="28">
        <v>1686941</v>
      </c>
      <c r="F64" s="28">
        <v>3980069</v>
      </c>
      <c r="G64" s="107" t="s">
        <v>114</v>
      </c>
      <c r="H64" s="108"/>
      <c r="I64" s="109"/>
      <c r="J64" s="25">
        <v>0</v>
      </c>
      <c r="K64" s="25">
        <v>12461</v>
      </c>
    </row>
    <row r="65" spans="2:11" ht="57.75" customHeight="1">
      <c r="B65" s="60" t="s">
        <v>78</v>
      </c>
      <c r="C65" s="61"/>
      <c r="D65" s="62"/>
      <c r="E65" s="28">
        <v>10462179</v>
      </c>
      <c r="F65" s="28">
        <v>13313732</v>
      </c>
      <c r="G65" s="54" t="s">
        <v>85</v>
      </c>
      <c r="H65" s="54"/>
      <c r="I65" s="54"/>
      <c r="J65" s="25">
        <v>507651</v>
      </c>
      <c r="K65" s="25">
        <v>264012</v>
      </c>
    </row>
    <row r="66" spans="2:11" ht="24.75" customHeight="1">
      <c r="B66" s="58" t="s">
        <v>79</v>
      </c>
      <c r="C66" s="59"/>
      <c r="D66" s="59"/>
      <c r="E66" s="28">
        <v>10333128</v>
      </c>
      <c r="F66" s="30">
        <v>13709611</v>
      </c>
      <c r="G66" s="51" t="s">
        <v>86</v>
      </c>
      <c r="H66" s="52"/>
      <c r="I66" s="53"/>
      <c r="J66" s="5">
        <v>0</v>
      </c>
      <c r="K66" s="5">
        <v>0</v>
      </c>
    </row>
    <row r="67" spans="2:11" ht="23.25" customHeight="1">
      <c r="B67" s="58" t="s">
        <v>106</v>
      </c>
      <c r="C67" s="59"/>
      <c r="D67" s="59"/>
      <c r="E67" s="25">
        <f>+E65-E66</f>
        <v>129051</v>
      </c>
      <c r="F67" s="27">
        <v>395879</v>
      </c>
      <c r="G67" s="54" t="s">
        <v>87</v>
      </c>
      <c r="H67" s="54"/>
      <c r="I67" s="54"/>
      <c r="J67" s="3">
        <v>0</v>
      </c>
      <c r="K67" s="3">
        <v>0</v>
      </c>
    </row>
    <row r="68" spans="2:11" ht="28.5" customHeight="1">
      <c r="B68" s="60" t="s">
        <v>107</v>
      </c>
      <c r="C68" s="61"/>
      <c r="D68" s="62"/>
      <c r="E68" s="28">
        <v>894842</v>
      </c>
      <c r="F68" s="28">
        <v>1067274</v>
      </c>
      <c r="G68" s="54" t="s">
        <v>88</v>
      </c>
      <c r="H68" s="54"/>
      <c r="I68" s="54"/>
      <c r="J68" s="3">
        <v>0</v>
      </c>
      <c r="K68" s="3">
        <v>0</v>
      </c>
    </row>
    <row r="69" spans="2:6" ht="25.5" customHeight="1">
      <c r="B69" s="58" t="s">
        <v>108</v>
      </c>
      <c r="C69" s="58"/>
      <c r="D69" s="58"/>
      <c r="E69" s="25">
        <v>43381</v>
      </c>
      <c r="F69" s="25">
        <f>2734065-2016607</f>
        <v>717458</v>
      </c>
    </row>
    <row r="70" spans="2:11" ht="25.5" customHeight="1">
      <c r="B70" s="58" t="s">
        <v>109</v>
      </c>
      <c r="C70" s="58"/>
      <c r="D70" s="58"/>
      <c r="E70" s="28">
        <v>1067274</v>
      </c>
      <c r="F70" s="28">
        <v>1388853</v>
      </c>
      <c r="G70" s="8"/>
      <c r="H70" s="8"/>
      <c r="I70" s="8"/>
      <c r="J70" s="9"/>
      <c r="K70" s="9"/>
    </row>
    <row r="71" spans="2:11" ht="48" customHeight="1">
      <c r="B71" s="55" t="s">
        <v>90</v>
      </c>
      <c r="C71" s="56"/>
      <c r="D71" s="56"/>
      <c r="E71" s="56"/>
      <c r="F71" s="56"/>
      <c r="G71" s="56"/>
      <c r="H71" s="56"/>
      <c r="I71" s="56"/>
      <c r="J71" s="56"/>
      <c r="K71" s="57"/>
    </row>
    <row r="72" spans="2:11" ht="80.25" customHeight="1">
      <c r="B72" s="55" t="s">
        <v>89</v>
      </c>
      <c r="C72" s="149"/>
      <c r="D72" s="149"/>
      <c r="E72" s="149"/>
      <c r="F72" s="149"/>
      <c r="G72" s="149"/>
      <c r="H72" s="149"/>
      <c r="I72" s="149"/>
      <c r="J72" s="149"/>
      <c r="K72" s="150"/>
    </row>
    <row r="75" spans="2:12" ht="12.75">
      <c r="B75" s="151" t="s">
        <v>10</v>
      </c>
      <c r="C75" s="151"/>
      <c r="D75" s="151"/>
      <c r="E75" s="151"/>
      <c r="F75" s="151"/>
      <c r="G75" s="151"/>
      <c r="H75" s="151"/>
      <c r="I75" s="151"/>
      <c r="J75" s="151"/>
      <c r="K75" s="151"/>
      <c r="L75" s="21"/>
    </row>
    <row r="77" spans="1:12" ht="18.75" customHeight="1">
      <c r="A77" s="18"/>
      <c r="B77" s="169"/>
      <c r="C77" s="170"/>
      <c r="D77" s="173">
        <v>2005</v>
      </c>
      <c r="E77" s="174"/>
      <c r="F77" s="174"/>
      <c r="G77" s="175"/>
      <c r="H77" s="157">
        <v>2006</v>
      </c>
      <c r="I77" s="158"/>
      <c r="J77" s="158"/>
      <c r="K77" s="159"/>
      <c r="L77" s="20"/>
    </row>
    <row r="78" spans="1:12" ht="21.75" customHeight="1">
      <c r="A78" s="17"/>
      <c r="B78" s="171"/>
      <c r="C78" s="172"/>
      <c r="D78" s="15" t="s">
        <v>93</v>
      </c>
      <c r="E78" s="15" t="s">
        <v>94</v>
      </c>
      <c r="F78" s="15" t="s">
        <v>95</v>
      </c>
      <c r="G78" s="15" t="s">
        <v>96</v>
      </c>
      <c r="H78" s="15" t="s">
        <v>93</v>
      </c>
      <c r="I78" s="15" t="s">
        <v>94</v>
      </c>
      <c r="J78" s="15" t="s">
        <v>95</v>
      </c>
      <c r="K78" s="15" t="s">
        <v>96</v>
      </c>
      <c r="L78" s="19"/>
    </row>
    <row r="79" spans="1:14" ht="24" customHeight="1">
      <c r="A79" s="17"/>
      <c r="B79" s="63" t="s">
        <v>115</v>
      </c>
      <c r="C79" s="64"/>
      <c r="D79" s="35">
        <v>703820</v>
      </c>
      <c r="E79" s="35">
        <v>1686941</v>
      </c>
      <c r="F79" s="35">
        <v>14787</v>
      </c>
      <c r="G79" s="35">
        <f>+D79+E79-F79</f>
        <v>2375974</v>
      </c>
      <c r="H79" s="35">
        <v>2375974</v>
      </c>
      <c r="I79" s="35">
        <v>0</v>
      </c>
      <c r="J79" s="35">
        <v>0</v>
      </c>
      <c r="K79" s="35">
        <v>2375974</v>
      </c>
      <c r="L79" s="19"/>
      <c r="N79" s="10"/>
    </row>
    <row r="80" spans="1:14" ht="22.5" customHeight="1">
      <c r="A80" s="17"/>
      <c r="B80" s="63" t="s">
        <v>97</v>
      </c>
      <c r="C80" s="64"/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11"/>
      <c r="N80" s="10"/>
    </row>
    <row r="81" spans="1:14" ht="24.75" customHeight="1">
      <c r="A81" s="17"/>
      <c r="B81" s="63" t="s">
        <v>98</v>
      </c>
      <c r="C81" s="64"/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11"/>
      <c r="N81" s="11"/>
    </row>
    <row r="82" spans="1:14" ht="22.5" customHeight="1">
      <c r="A82" s="17"/>
      <c r="B82" s="63" t="s">
        <v>99</v>
      </c>
      <c r="C82" s="64"/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11"/>
      <c r="N82" s="11"/>
    </row>
    <row r="83" spans="1:14" ht="21" customHeight="1">
      <c r="A83" s="17"/>
      <c r="B83" s="63" t="s">
        <v>100</v>
      </c>
      <c r="C83" s="64"/>
      <c r="D83" s="36">
        <v>13237</v>
      </c>
      <c r="E83" s="36">
        <v>83221</v>
      </c>
      <c r="F83" s="36">
        <v>0</v>
      </c>
      <c r="G83" s="36">
        <f>+D83+E83-F83</f>
        <v>96458</v>
      </c>
      <c r="H83" s="36">
        <v>96458</v>
      </c>
      <c r="I83" s="36">
        <v>0</v>
      </c>
      <c r="J83" s="36">
        <v>81671</v>
      </c>
      <c r="K83" s="36">
        <f>+H83+I83-J83</f>
        <v>14787</v>
      </c>
      <c r="L83" s="11"/>
      <c r="N83" s="11"/>
    </row>
    <row r="84" spans="1:14" ht="27.75" customHeight="1">
      <c r="A84" s="17"/>
      <c r="B84" s="63" t="s">
        <v>119</v>
      </c>
      <c r="C84" s="64"/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11"/>
      <c r="N84" s="11"/>
    </row>
    <row r="85" spans="1:14" ht="25.5" customHeight="1">
      <c r="A85" s="17"/>
      <c r="B85" s="63" t="s">
        <v>101</v>
      </c>
      <c r="C85" s="64"/>
      <c r="D85" s="36">
        <v>164609</v>
      </c>
      <c r="E85" s="36">
        <v>558868</v>
      </c>
      <c r="F85" s="36">
        <v>1493</v>
      </c>
      <c r="G85" s="36">
        <f>+D85+E85-F85</f>
        <v>721984</v>
      </c>
      <c r="H85" s="36">
        <v>721984</v>
      </c>
      <c r="I85" s="36">
        <v>94132</v>
      </c>
      <c r="J85" s="36">
        <v>132843</v>
      </c>
      <c r="K85" s="36">
        <f>+H85+I85-J85</f>
        <v>683273</v>
      </c>
      <c r="L85" s="11"/>
      <c r="N85" s="11"/>
    </row>
    <row r="86" spans="1:14" ht="24" customHeight="1">
      <c r="A86" s="16"/>
      <c r="B86" s="63" t="s">
        <v>102</v>
      </c>
      <c r="C86" s="64"/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276473</v>
      </c>
      <c r="J86" s="36">
        <v>0</v>
      </c>
      <c r="K86" s="36">
        <v>276473</v>
      </c>
      <c r="L86" s="11"/>
      <c r="N86" s="11"/>
    </row>
    <row r="87" spans="1:14" ht="27" customHeight="1">
      <c r="A87" s="16"/>
      <c r="B87" s="182" t="s">
        <v>103</v>
      </c>
      <c r="C87" s="183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11"/>
      <c r="N87" s="11"/>
    </row>
    <row r="88" spans="1:15" ht="27" customHeight="1">
      <c r="A88" s="16"/>
      <c r="B88" s="182" t="s">
        <v>104</v>
      </c>
      <c r="C88" s="183"/>
      <c r="D88" s="36">
        <f>+D79+D83+D85</f>
        <v>881666</v>
      </c>
      <c r="E88" s="36">
        <f>+E79+E83+E85</f>
        <v>2329030</v>
      </c>
      <c r="F88" s="36">
        <f>+F79+F83+F85</f>
        <v>16280</v>
      </c>
      <c r="G88" s="36">
        <f>+G79+G83+G85</f>
        <v>3194416</v>
      </c>
      <c r="H88" s="36">
        <f>+H79+H83+H85</f>
        <v>3194416</v>
      </c>
      <c r="I88" s="36">
        <v>94132</v>
      </c>
      <c r="J88" s="36">
        <f>+J79+J83+J85+J86</f>
        <v>214514</v>
      </c>
      <c r="K88" s="36">
        <f>+K79+K83+K85-K86</f>
        <v>2797561</v>
      </c>
      <c r="L88" s="11"/>
      <c r="N88" s="11"/>
      <c r="O88" s="24"/>
    </row>
    <row r="89" spans="1:14" ht="27" customHeight="1">
      <c r="A89" s="16"/>
      <c r="B89" s="50" t="s">
        <v>120</v>
      </c>
      <c r="C89" s="50"/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11"/>
      <c r="N89" s="11"/>
    </row>
    <row r="90" spans="2:11" ht="88.5" customHeight="1">
      <c r="B90" s="163" t="s">
        <v>128</v>
      </c>
      <c r="C90" s="164"/>
      <c r="D90" s="164"/>
      <c r="E90" s="164"/>
      <c r="F90" s="164"/>
      <c r="G90" s="164"/>
      <c r="H90" s="164"/>
      <c r="I90" s="164"/>
      <c r="J90" s="164"/>
      <c r="K90" s="164"/>
    </row>
    <row r="91" spans="2:11" ht="44.25" customHeight="1">
      <c r="B91" s="165" t="s">
        <v>116</v>
      </c>
      <c r="C91" s="166"/>
      <c r="D91" s="166"/>
      <c r="E91" s="166"/>
      <c r="F91" s="166"/>
      <c r="G91" s="166"/>
      <c r="H91" s="166"/>
      <c r="I91" s="166"/>
      <c r="J91" s="166"/>
      <c r="K91" s="166"/>
    </row>
    <row r="92" spans="2:11" ht="12.75" customHeight="1">
      <c r="B92" s="167" t="s">
        <v>126</v>
      </c>
      <c r="C92" s="168"/>
      <c r="D92" s="168"/>
      <c r="E92" s="168"/>
      <c r="F92" s="168"/>
      <c r="G92" s="168"/>
      <c r="H92" s="168"/>
      <c r="I92" s="168"/>
      <c r="J92" s="168"/>
      <c r="K92" s="168"/>
    </row>
    <row r="93" spans="2:11" ht="12.75">
      <c r="B93" s="168"/>
      <c r="C93" s="168"/>
      <c r="D93" s="168"/>
      <c r="E93" s="168"/>
      <c r="F93" s="168"/>
      <c r="G93" s="168"/>
      <c r="H93" s="168"/>
      <c r="I93" s="168"/>
      <c r="J93" s="168"/>
      <c r="K93" s="168"/>
    </row>
    <row r="94" spans="2:11" ht="12.75">
      <c r="B94" s="168"/>
      <c r="C94" s="168"/>
      <c r="D94" s="168"/>
      <c r="E94" s="168"/>
      <c r="F94" s="168"/>
      <c r="G94" s="168"/>
      <c r="H94" s="168"/>
      <c r="I94" s="168"/>
      <c r="J94" s="168"/>
      <c r="K94" s="168"/>
    </row>
    <row r="95" spans="2:11" ht="12.75">
      <c r="B95" s="168"/>
      <c r="C95" s="168"/>
      <c r="D95" s="168"/>
      <c r="E95" s="168"/>
      <c r="F95" s="168"/>
      <c r="G95" s="168"/>
      <c r="H95" s="168"/>
      <c r="I95" s="168"/>
      <c r="J95" s="168"/>
      <c r="K95" s="168"/>
    </row>
    <row r="96" spans="2:11" ht="12.75">
      <c r="B96" s="168"/>
      <c r="C96" s="168"/>
      <c r="D96" s="168"/>
      <c r="E96" s="168"/>
      <c r="F96" s="168"/>
      <c r="G96" s="168"/>
      <c r="H96" s="168"/>
      <c r="I96" s="168"/>
      <c r="J96" s="168"/>
      <c r="K96" s="168"/>
    </row>
    <row r="97" spans="2:11" ht="12.75">
      <c r="B97" s="168"/>
      <c r="C97" s="168"/>
      <c r="D97" s="168"/>
      <c r="E97" s="168"/>
      <c r="F97" s="168"/>
      <c r="G97" s="168"/>
      <c r="H97" s="168"/>
      <c r="I97" s="168"/>
      <c r="J97" s="168"/>
      <c r="K97" s="168"/>
    </row>
    <row r="98" spans="2:11" ht="27.75" customHeight="1">
      <c r="B98" s="168"/>
      <c r="C98" s="168"/>
      <c r="D98" s="168"/>
      <c r="E98" s="168"/>
      <c r="F98" s="168"/>
      <c r="G98" s="168"/>
      <c r="H98" s="168"/>
      <c r="I98" s="168"/>
      <c r="J98" s="168"/>
      <c r="K98" s="168"/>
    </row>
    <row r="99" spans="2:11" ht="26.25" customHeight="1">
      <c r="B99" s="176" t="s">
        <v>92</v>
      </c>
      <c r="C99" s="177"/>
      <c r="D99" s="177"/>
      <c r="E99" s="177"/>
      <c r="F99" s="177"/>
      <c r="G99" s="177"/>
      <c r="H99" s="177"/>
      <c r="I99" s="177"/>
      <c r="J99" s="177"/>
      <c r="K99" s="177"/>
    </row>
    <row r="100" spans="2:11" ht="12.75" customHeight="1">
      <c r="B100" s="179" t="s">
        <v>125</v>
      </c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2:11" ht="14.25" customHeight="1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2:11" ht="14.25" customHeight="1"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2:11" ht="14.2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2:11" ht="14.25" customHeight="1"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2:11" ht="14.25" customHeight="1"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2:11" ht="9.75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ht="12.75">
      <c r="B107" s="2"/>
      <c r="C107" s="2"/>
      <c r="D107" s="2"/>
      <c r="E107" s="2"/>
      <c r="F107" s="6"/>
      <c r="G107" s="2"/>
      <c r="H107" s="178" t="s">
        <v>117</v>
      </c>
      <c r="I107" s="181"/>
      <c r="J107" s="181"/>
      <c r="K107" s="181"/>
    </row>
    <row r="108" spans="2:11" ht="12.75">
      <c r="B108" s="2"/>
      <c r="C108" s="2"/>
      <c r="D108" s="2"/>
      <c r="E108" s="2"/>
      <c r="F108" s="6"/>
      <c r="G108" s="2"/>
      <c r="H108" s="178" t="s">
        <v>122</v>
      </c>
      <c r="I108" s="178"/>
      <c r="J108" s="178"/>
      <c r="K108" s="178"/>
    </row>
    <row r="109" spans="2:11" ht="9" customHeight="1">
      <c r="B109" s="2"/>
      <c r="C109" s="2"/>
      <c r="D109" s="2"/>
      <c r="E109" s="2"/>
      <c r="F109" s="6"/>
      <c r="G109" s="2"/>
      <c r="H109" s="1"/>
      <c r="I109" s="1"/>
      <c r="J109" s="1"/>
      <c r="K109" s="1"/>
    </row>
  </sheetData>
  <mergeCells count="160">
    <mergeCell ref="B99:K99"/>
    <mergeCell ref="H108:K108"/>
    <mergeCell ref="B100:K101"/>
    <mergeCell ref="B81:C81"/>
    <mergeCell ref="H107:K107"/>
    <mergeCell ref="B86:C86"/>
    <mergeCell ref="B87:C87"/>
    <mergeCell ref="B88:C88"/>
    <mergeCell ref="B82:C82"/>
    <mergeCell ref="B83:C83"/>
    <mergeCell ref="B43:D45"/>
    <mergeCell ref="B90:K90"/>
    <mergeCell ref="B91:K91"/>
    <mergeCell ref="B92:K98"/>
    <mergeCell ref="B77:C78"/>
    <mergeCell ref="B52:D53"/>
    <mergeCell ref="B46:D47"/>
    <mergeCell ref="B57:D57"/>
    <mergeCell ref="B58:D58"/>
    <mergeCell ref="D77:G77"/>
    <mergeCell ref="B84:C84"/>
    <mergeCell ref="B85:C85"/>
    <mergeCell ref="B80:C80"/>
    <mergeCell ref="H77:K77"/>
    <mergeCell ref="B70:D70"/>
    <mergeCell ref="B72:K72"/>
    <mergeCell ref="B75:K75"/>
    <mergeCell ref="B63:D63"/>
    <mergeCell ref="B64:D64"/>
    <mergeCell ref="G63:I63"/>
    <mergeCell ref="B65:D65"/>
    <mergeCell ref="G64:I64"/>
    <mergeCell ref="G65:I65"/>
    <mergeCell ref="J59:J60"/>
    <mergeCell ref="K59:K60"/>
    <mergeCell ref="B62:D62"/>
    <mergeCell ref="G61:I62"/>
    <mergeCell ref="J61:J62"/>
    <mergeCell ref="K61:K62"/>
    <mergeCell ref="G59:I60"/>
    <mergeCell ref="G57:I57"/>
    <mergeCell ref="G58:I58"/>
    <mergeCell ref="J52:J53"/>
    <mergeCell ref="K52:K53"/>
    <mergeCell ref="G54:I54"/>
    <mergeCell ref="G55:I56"/>
    <mergeCell ref="J55:J56"/>
    <mergeCell ref="K55:K56"/>
    <mergeCell ref="E52:E53"/>
    <mergeCell ref="F52:F53"/>
    <mergeCell ref="G52:I53"/>
    <mergeCell ref="E50:E51"/>
    <mergeCell ref="F50:F51"/>
    <mergeCell ref="G50:I50"/>
    <mergeCell ref="G51:I51"/>
    <mergeCell ref="J48:J49"/>
    <mergeCell ref="K48:K49"/>
    <mergeCell ref="B48:D49"/>
    <mergeCell ref="E48:E49"/>
    <mergeCell ref="F48:F49"/>
    <mergeCell ref="G48:I49"/>
    <mergeCell ref="E46:E47"/>
    <mergeCell ref="F46:F47"/>
    <mergeCell ref="G46:I46"/>
    <mergeCell ref="G47:I47"/>
    <mergeCell ref="E43:E45"/>
    <mergeCell ref="F43:F45"/>
    <mergeCell ref="G43:I43"/>
    <mergeCell ref="G44:I44"/>
    <mergeCell ref="G45:I45"/>
    <mergeCell ref="B41:D41"/>
    <mergeCell ref="G41:I41"/>
    <mergeCell ref="B42:D42"/>
    <mergeCell ref="G42:I42"/>
    <mergeCell ref="B38:F38"/>
    <mergeCell ref="G38:K38"/>
    <mergeCell ref="B39:D40"/>
    <mergeCell ref="E39:E40"/>
    <mergeCell ref="F39:F40"/>
    <mergeCell ref="G39:I40"/>
    <mergeCell ref="J39:J40"/>
    <mergeCell ref="K39:K40"/>
    <mergeCell ref="B33:D33"/>
    <mergeCell ref="G34:I34"/>
    <mergeCell ref="G32:I32"/>
    <mergeCell ref="G33:I33"/>
    <mergeCell ref="B34:D34"/>
    <mergeCell ref="B32:D32"/>
    <mergeCell ref="G28:I28"/>
    <mergeCell ref="B28:D28"/>
    <mergeCell ref="G29:I29"/>
    <mergeCell ref="B31:D31"/>
    <mergeCell ref="G31:I31"/>
    <mergeCell ref="B29:D29"/>
    <mergeCell ref="G30:I30"/>
    <mergeCell ref="B30:D30"/>
    <mergeCell ref="G26:I26"/>
    <mergeCell ref="B26:D26"/>
    <mergeCell ref="G27:I27"/>
    <mergeCell ref="B27:D27"/>
    <mergeCell ref="G23:I23"/>
    <mergeCell ref="G24:I24"/>
    <mergeCell ref="G25:I25"/>
    <mergeCell ref="B22:D22"/>
    <mergeCell ref="B23:D24"/>
    <mergeCell ref="E23:E24"/>
    <mergeCell ref="F23:F24"/>
    <mergeCell ref="B25:D25"/>
    <mergeCell ref="B20:D20"/>
    <mergeCell ref="G20:I20"/>
    <mergeCell ref="B21:D21"/>
    <mergeCell ref="G21:I21"/>
    <mergeCell ref="B18:D18"/>
    <mergeCell ref="G18:I18"/>
    <mergeCell ref="B19:D19"/>
    <mergeCell ref="G19:I19"/>
    <mergeCell ref="B14:D14"/>
    <mergeCell ref="G14:I14"/>
    <mergeCell ref="B15:D17"/>
    <mergeCell ref="E15:E17"/>
    <mergeCell ref="F15:F17"/>
    <mergeCell ref="G15:I15"/>
    <mergeCell ref="G16:I16"/>
    <mergeCell ref="G17:I17"/>
    <mergeCell ref="B10:K10"/>
    <mergeCell ref="B12:K12"/>
    <mergeCell ref="B13:D13"/>
    <mergeCell ref="G13:I13"/>
    <mergeCell ref="B8:C8"/>
    <mergeCell ref="D8:G8"/>
    <mergeCell ref="H8:I8"/>
    <mergeCell ref="J8:K8"/>
    <mergeCell ref="B7:C7"/>
    <mergeCell ref="D7:G7"/>
    <mergeCell ref="H7:I7"/>
    <mergeCell ref="J7:K7"/>
    <mergeCell ref="B1:K1"/>
    <mergeCell ref="B3:K3"/>
    <mergeCell ref="B4:K4"/>
    <mergeCell ref="B6:K6"/>
    <mergeCell ref="B36:K36"/>
    <mergeCell ref="E59:E60"/>
    <mergeCell ref="F59:F60"/>
    <mergeCell ref="B61:D61"/>
    <mergeCell ref="B59:D60"/>
    <mergeCell ref="B54:D55"/>
    <mergeCell ref="E54:E55"/>
    <mergeCell ref="F54:F55"/>
    <mergeCell ref="B56:D56"/>
    <mergeCell ref="B50:D51"/>
    <mergeCell ref="B89:C89"/>
    <mergeCell ref="G66:I66"/>
    <mergeCell ref="G67:I67"/>
    <mergeCell ref="G68:I68"/>
    <mergeCell ref="B71:K71"/>
    <mergeCell ref="B66:D66"/>
    <mergeCell ref="B67:D67"/>
    <mergeCell ref="B68:D68"/>
    <mergeCell ref="B69:D69"/>
    <mergeCell ref="B79:C79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6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tanja.kanjevac</cp:lastModifiedBy>
  <cp:lastPrinted>2007-08-06T12:09:37Z</cp:lastPrinted>
  <dcterms:created xsi:type="dcterms:W3CDTF">2007-02-12T13:02:25Z</dcterms:created>
  <dcterms:modified xsi:type="dcterms:W3CDTF">2007-08-09T09:31:47Z</dcterms:modified>
  <cp:category/>
  <cp:version/>
  <cp:contentType/>
  <cp:contentStatus/>
</cp:coreProperties>
</file>