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6" sheetId="1" r:id="rId1"/>
    <sheet name="200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<sst xmlns="http://schemas.openxmlformats.org/spreadsheetml/2006/main" count="168" uniqueCount="87">
  <si>
    <t xml:space="preserve">BILANS USPEHA </t>
  </si>
  <si>
    <t xml:space="preserve">BILANS STANJA </t>
  </si>
  <si>
    <t xml:space="preserve"> u periodu 01.01.- 31.12.2007.g.</t>
  </si>
  <si>
    <t>na dan 31.12.2006.g</t>
  </si>
  <si>
    <t>u 000 dinara</t>
  </si>
  <si>
    <t>OPIS</t>
  </si>
  <si>
    <t>POSLOVNI PRIHODI</t>
  </si>
  <si>
    <t>UKUPNA AKTIVA</t>
  </si>
  <si>
    <t>Prihod od prodaje</t>
  </si>
  <si>
    <t>STALNA IMOVINA</t>
  </si>
  <si>
    <t>Ostali poslovni prihodi</t>
  </si>
  <si>
    <t>NEKRETNINE</t>
  </si>
  <si>
    <t>DUGOROCNI FIN.PLAS.</t>
  </si>
  <si>
    <t>POSLOVNI RASHODI</t>
  </si>
  <si>
    <t>ucesce u kapitalu</t>
  </si>
  <si>
    <t>Troskovi materijala</t>
  </si>
  <si>
    <t>ostal.dug.fin.pl.</t>
  </si>
  <si>
    <t>Tr.zarada,naknada I ostali lic.rash.</t>
  </si>
  <si>
    <t>Tr.amortizacije I rezervisanja</t>
  </si>
  <si>
    <t>OBRTNA IMOVINA</t>
  </si>
  <si>
    <t>ostali posl.rashodi</t>
  </si>
  <si>
    <t>KRAT.POTRAZ.PL.GOT.</t>
  </si>
  <si>
    <t>POSLOVNI GUBITAK</t>
  </si>
  <si>
    <t>gotov,ekvi.i gotovina</t>
  </si>
  <si>
    <t>FINASIJSKI PRIHODI</t>
  </si>
  <si>
    <t>porez na dod.vr.i AVR</t>
  </si>
  <si>
    <t>FINASIJSKI RASHODI</t>
  </si>
  <si>
    <t>OSTALI PRIHODI</t>
  </si>
  <si>
    <t>POSLOVNA IMOVINA</t>
  </si>
  <si>
    <t>OSTALI RASHODI</t>
  </si>
  <si>
    <t>GUBITAK IZNAD VISINE KAPITALA</t>
  </si>
  <si>
    <t>GUBITAK iz red.pos.pre oporeziv.</t>
  </si>
  <si>
    <t>GUBITAK PRE OPOREZIVANJA</t>
  </si>
  <si>
    <t>NETO GUBITAK</t>
  </si>
  <si>
    <t>UKUPNA PASIVA</t>
  </si>
  <si>
    <t>KAPITAL</t>
  </si>
  <si>
    <t>OSNOVNI KAPITAL</t>
  </si>
  <si>
    <t>REZERVE</t>
  </si>
  <si>
    <t>GUBITAK</t>
  </si>
  <si>
    <t>DUG.REZ.I OBAVEZE</t>
  </si>
  <si>
    <t>KRATKORICNE OBAVEZE</t>
  </si>
  <si>
    <t>Kratk.fin.obaveze</t>
  </si>
  <si>
    <t>Obaveze izposlovanja</t>
  </si>
  <si>
    <t>Ostale krat.ob.i PVR</t>
  </si>
  <si>
    <t xml:space="preserve">                               OMNIKOMERC AD BEOGRAD</t>
  </si>
  <si>
    <t xml:space="preserve">Na osnovu čl. 66 Zakona o tržištu hartija od vrednosti  i drugih  finasijskih instrumenata </t>
  </si>
  <si>
    <t>I OSNOVNI PODACI</t>
  </si>
  <si>
    <t>1.skraceni naziv</t>
  </si>
  <si>
    <t xml:space="preserve">OMNIKOMERC AD </t>
  </si>
  <si>
    <t>2. adresa</t>
  </si>
  <si>
    <t>Svetogorska 22</t>
  </si>
  <si>
    <t xml:space="preserve">3.maticni broj </t>
  </si>
  <si>
    <t>4.PIB</t>
  </si>
  <si>
    <t>II  FINASIJSKI IZVESTAJI</t>
  </si>
  <si>
    <t>III MIŠLJENJE REVIZORA REVIZIT, Beograd</t>
  </si>
  <si>
    <t xml:space="preserve">/ Službeni glasnik RS br 47/2006 / i čl. 3 Pravilnika o sadržini i načinu izveštavanja </t>
  </si>
  <si>
    <t>javnih društava i obaveštavanju o posedovanju akcija sa pravom glasa</t>
  </si>
  <si>
    <t xml:space="preserve">Po našem mišljenju finasijski izveštaji istinito i objektivno, po svim materijalno </t>
  </si>
  <si>
    <t>značjnim pitanjima, propisima koji se primenjuju u Republici Srbiji prikazuju</t>
  </si>
  <si>
    <t xml:space="preserve"> finasijsku poziciju OMNIKOMERC AD Beograd na dan 31.12.2006.g. i rezultate </t>
  </si>
  <si>
    <t xml:space="preserve">poslovanja za godinu koja se završila na taj dan u skladu sa računovodstvenim </t>
  </si>
  <si>
    <t>propisima koji se primenjuju u Republici Srbiji</t>
  </si>
  <si>
    <t xml:space="preserve">IV ZNAČAJNE PROMENE PRAVNOG I FINASIJSKOG POLOŽAJA </t>
  </si>
  <si>
    <t xml:space="preserve">Nije bilo značajnijih promena pravnog  i finasijskog položaja društva ni drugih važnih </t>
  </si>
  <si>
    <t>promena podataka sadržasnih u prospektu za distribuciju hartija od vrednosti</t>
  </si>
  <si>
    <t xml:space="preserve">V  VREME I MESTO GDE SE MOŽE IZVRŠITI UVID U KOMPLETAN  </t>
  </si>
  <si>
    <t>GODIŠNJI RAČUN DRUŠTVA</t>
  </si>
  <si>
    <t>krat.fin.plasmani</t>
  </si>
  <si>
    <t>potrazivanja</t>
  </si>
  <si>
    <t>ZALIHE</t>
  </si>
  <si>
    <t>Obavze po osnovu poreza</t>
  </si>
  <si>
    <t>Nabavna vr. robe</t>
  </si>
  <si>
    <t>Poreski rashod perioda</t>
  </si>
  <si>
    <t xml:space="preserve">                IZVOD IZ GODIŠNJEG RAČUNA ZA  2006.g.</t>
  </si>
  <si>
    <t xml:space="preserve">DRUŠTVA I DRUGE VAŽNE PROMENE PODATAKA U </t>
  </si>
  <si>
    <t xml:space="preserve"> PROSPEKTUZA DISTRIBUCIJU HARTIJA OD VREDNOSTI</t>
  </si>
  <si>
    <t xml:space="preserve">Uvid se može izvršiti svakog radnog dana  u sedištu društva u Beogradu,  </t>
  </si>
  <si>
    <t>Svetogorska 22, uz prethodnu najavu.</t>
  </si>
  <si>
    <t xml:space="preserve"> / Službeni glasnik RS br.100/2006.g./ objavljuje se </t>
  </si>
  <si>
    <t>Generalni direktor</t>
  </si>
  <si>
    <t>Dusanka Peslac</t>
  </si>
  <si>
    <t xml:space="preserve">                IZVOD IZ GODIŠNJEG RAČUNA ZA  2007.g.</t>
  </si>
  <si>
    <t>na dan 31.12.2007.g</t>
  </si>
  <si>
    <t xml:space="preserve"> u periodu 01.01.- 31.12.2006.g.</t>
  </si>
  <si>
    <t xml:space="preserve"> finasijsku poziciju OMNIKOMERC AD Beograd na dan 31.12.2007.g. i rezultate </t>
  </si>
  <si>
    <t>Jelena Matic</t>
  </si>
  <si>
    <t xml:space="preserve"> PROSPEKTU ZA DISTRIBUCIJU HARTIJA OD VREDNOSTI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</si>
</sst>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23">
      <selection activeCell="A56" sqref="A56"/>
    </sheetView>
  </sheetViews>
  <sheetFormatPr defaultColWidth="9.140625" defaultRowHeight="12.75"/>
  <cols>
    <col min="1" max="1" width="23.28125" style="0" customWidth="1"/>
    <col min="2" max="2" width="19.8515625" style="0" customWidth="1"/>
    <col min="3" max="3" width="14.421875" style="0" customWidth="1"/>
    <col min="4" max="4" width="13.57421875" style="0" customWidth="1"/>
    <col min="5" max="5" width="28.140625" style="0" customWidth="1"/>
  </cols>
  <sheetData>
    <row r="1" spans="1:9" ht="12.75">
      <c r="A1" s="20" t="s">
        <v>45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55</v>
      </c>
      <c r="B2" s="20"/>
      <c r="C2" s="20"/>
      <c r="D2" s="20"/>
      <c r="E2" s="20"/>
      <c r="F2" s="20"/>
      <c r="G2" s="20"/>
      <c r="H2" s="20"/>
      <c r="I2" s="20"/>
    </row>
    <row r="3" ht="12.75">
      <c r="A3" t="s">
        <v>56</v>
      </c>
    </row>
    <row r="4" spans="1:9" ht="12.75">
      <c r="A4" s="20" t="s">
        <v>78</v>
      </c>
      <c r="B4" s="20"/>
      <c r="C4" s="20"/>
      <c r="D4" s="20"/>
      <c r="E4" s="20"/>
      <c r="F4" s="20"/>
      <c r="G4" s="20"/>
      <c r="H4" s="20"/>
      <c r="I4" s="20"/>
    </row>
    <row r="5" ht="15">
      <c r="A5" s="19"/>
    </row>
    <row r="6" spans="1:4" ht="18">
      <c r="A6" s="28" t="s">
        <v>73</v>
      </c>
      <c r="B6" s="3"/>
      <c r="C6" s="3"/>
      <c r="D6" s="3"/>
    </row>
    <row r="7" spans="1:4" ht="18">
      <c r="A7" s="3" t="s">
        <v>44</v>
      </c>
      <c r="B7" s="3"/>
      <c r="C7" s="3"/>
      <c r="D7" s="3"/>
    </row>
    <row r="9" ht="18">
      <c r="A9" s="3" t="s">
        <v>46</v>
      </c>
    </row>
    <row r="10" ht="18">
      <c r="A10" s="3"/>
    </row>
    <row r="11" spans="1:4" ht="12.75">
      <c r="A11" s="21" t="s">
        <v>47</v>
      </c>
      <c r="B11" s="21" t="s">
        <v>48</v>
      </c>
      <c r="C11" s="15" t="s">
        <v>51</v>
      </c>
      <c r="D11" s="21">
        <v>7024541</v>
      </c>
    </row>
    <row r="12" spans="1:4" ht="12.75">
      <c r="A12" s="21" t="s">
        <v>49</v>
      </c>
      <c r="B12" s="21" t="s">
        <v>50</v>
      </c>
      <c r="C12" s="15" t="s">
        <v>52</v>
      </c>
      <c r="D12" s="21">
        <v>101822174</v>
      </c>
    </row>
    <row r="14" spans="1:2" ht="18">
      <c r="A14" s="3" t="s">
        <v>53</v>
      </c>
      <c r="B14" s="3"/>
    </row>
    <row r="16" spans="2:3" ht="15.75">
      <c r="B16" s="6" t="s">
        <v>1</v>
      </c>
      <c r="C16" s="19"/>
    </row>
    <row r="17" spans="2:3" ht="15.75">
      <c r="B17" s="6" t="s">
        <v>3</v>
      </c>
      <c r="C17" s="19"/>
    </row>
    <row r="19" ht="13.5" thickBot="1">
      <c r="C19" s="7" t="s">
        <v>4</v>
      </c>
    </row>
    <row r="20" spans="1:3" ht="13.5" thickBot="1">
      <c r="A20" s="8" t="s">
        <v>5</v>
      </c>
      <c r="B20" s="23">
        <v>2005</v>
      </c>
      <c r="C20" s="23">
        <v>2006</v>
      </c>
    </row>
    <row r="21" spans="1:3" ht="15.75">
      <c r="A21" s="11" t="s">
        <v>7</v>
      </c>
      <c r="B21" s="12">
        <f>+B36+B37</f>
        <v>21028</v>
      </c>
      <c r="C21" s="12">
        <f>+C36+C37</f>
        <v>21162</v>
      </c>
    </row>
    <row r="22" spans="1:3" ht="12.75">
      <c r="A22" s="13" t="s">
        <v>9</v>
      </c>
      <c r="B22" s="14">
        <f>+B23+B24</f>
        <v>10652</v>
      </c>
      <c r="C22" s="14">
        <f>+C23+C24</f>
        <v>14368</v>
      </c>
    </row>
    <row r="23" spans="1:3" ht="12.75">
      <c r="A23" s="15" t="s">
        <v>11</v>
      </c>
      <c r="B23" s="16">
        <v>9322</v>
      </c>
      <c r="C23" s="16">
        <v>13158</v>
      </c>
    </row>
    <row r="24" spans="1:3" ht="12.75">
      <c r="A24" s="15" t="s">
        <v>12</v>
      </c>
      <c r="B24" s="16">
        <v>1330</v>
      </c>
      <c r="C24" s="16">
        <f>+C25+C26</f>
        <v>1210</v>
      </c>
    </row>
    <row r="25" spans="1:3" ht="12.75">
      <c r="A25" s="15" t="s">
        <v>14</v>
      </c>
      <c r="B25" s="15">
        <v>80</v>
      </c>
      <c r="C25" s="15">
        <v>160</v>
      </c>
    </row>
    <row r="26" spans="1:3" ht="12.75">
      <c r="A26" s="17" t="s">
        <v>16</v>
      </c>
      <c r="B26" s="15">
        <v>1250</v>
      </c>
      <c r="C26" s="15">
        <v>1050</v>
      </c>
    </row>
    <row r="27" spans="1:3" ht="12.75">
      <c r="A27" s="15"/>
      <c r="B27" s="15"/>
      <c r="C27" s="15"/>
    </row>
    <row r="28" spans="1:3" ht="12.75">
      <c r="A28" s="13" t="s">
        <v>19</v>
      </c>
      <c r="B28" s="14">
        <f>+B30+B29</f>
        <v>10376</v>
      </c>
      <c r="C28" s="14">
        <f>+C30</f>
        <v>1238</v>
      </c>
    </row>
    <row r="29" spans="1:3" ht="12.75">
      <c r="A29" s="21" t="s">
        <v>69</v>
      </c>
      <c r="B29" s="24">
        <v>503</v>
      </c>
      <c r="C29" s="14"/>
    </row>
    <row r="30" spans="1:3" ht="12.75">
      <c r="A30" s="15" t="s">
        <v>21</v>
      </c>
      <c r="B30" s="16">
        <f>+B31+B32+B33+B34</f>
        <v>9873</v>
      </c>
      <c r="C30" s="16">
        <f>+C33+C34</f>
        <v>1238</v>
      </c>
    </row>
    <row r="31" spans="1:3" ht="12.75">
      <c r="A31" s="15" t="s">
        <v>68</v>
      </c>
      <c r="B31" s="16">
        <v>78</v>
      </c>
      <c r="C31" s="16"/>
    </row>
    <row r="32" spans="1:3" ht="12.75">
      <c r="A32" s="15" t="s">
        <v>67</v>
      </c>
      <c r="B32" s="16">
        <v>7186</v>
      </c>
      <c r="C32" s="16"/>
    </row>
    <row r="33" spans="1:3" ht="12.75">
      <c r="A33" s="15" t="s">
        <v>23</v>
      </c>
      <c r="B33" s="16">
        <v>2602</v>
      </c>
      <c r="C33" s="16">
        <v>606</v>
      </c>
    </row>
    <row r="34" spans="1:3" ht="12.75">
      <c r="A34" s="15" t="s">
        <v>25</v>
      </c>
      <c r="B34" s="15">
        <v>7</v>
      </c>
      <c r="C34" s="15">
        <v>632</v>
      </c>
    </row>
    <row r="35" spans="1:3" ht="12.75">
      <c r="A35" s="15"/>
      <c r="B35" s="15"/>
      <c r="C35" s="15"/>
    </row>
    <row r="36" spans="1:3" ht="12.75">
      <c r="A36" s="13" t="s">
        <v>28</v>
      </c>
      <c r="B36" s="14">
        <f>+B28+B22</f>
        <v>21028</v>
      </c>
      <c r="C36" s="14">
        <f>+C28+C22</f>
        <v>15606</v>
      </c>
    </row>
    <row r="37" spans="1:3" ht="12.75">
      <c r="A37" s="15" t="s">
        <v>30</v>
      </c>
      <c r="B37" s="15"/>
      <c r="C37" s="15">
        <v>5556</v>
      </c>
    </row>
    <row r="38" spans="1:3" ht="12.75">
      <c r="A38" s="15"/>
      <c r="B38" s="15"/>
      <c r="C38" s="15"/>
    </row>
    <row r="39" spans="1:3" ht="12.75">
      <c r="A39" s="15"/>
      <c r="B39" s="15"/>
      <c r="C39" s="15"/>
    </row>
    <row r="40" spans="1:3" ht="15.75">
      <c r="A40" s="11" t="s">
        <v>34</v>
      </c>
      <c r="B40" s="12">
        <f>+B21</f>
        <v>21028</v>
      </c>
      <c r="C40" s="12">
        <f>+C21</f>
        <v>21162</v>
      </c>
    </row>
    <row r="41" spans="1:3" ht="12.75">
      <c r="A41" s="14" t="s">
        <v>35</v>
      </c>
      <c r="B41" s="15"/>
      <c r="C41" s="15"/>
    </row>
    <row r="42" spans="1:3" ht="12.75">
      <c r="A42" s="16" t="s">
        <v>36</v>
      </c>
      <c r="B42" s="15">
        <v>88489</v>
      </c>
      <c r="C42" s="15">
        <v>90226</v>
      </c>
    </row>
    <row r="43" spans="1:3" ht="12.75">
      <c r="A43" s="16" t="s">
        <v>37</v>
      </c>
      <c r="B43" s="15"/>
      <c r="C43" s="15">
        <v>73</v>
      </c>
    </row>
    <row r="44" spans="1:3" ht="12.75">
      <c r="A44" s="18" t="s">
        <v>38</v>
      </c>
      <c r="B44">
        <v>75416</v>
      </c>
      <c r="C44">
        <v>90299</v>
      </c>
    </row>
    <row r="45" spans="1:3" ht="12.75">
      <c r="A45" s="14" t="s">
        <v>39</v>
      </c>
      <c r="B45" s="14">
        <f>+B46</f>
        <v>7955</v>
      </c>
      <c r="C45" s="14">
        <f>+C46</f>
        <v>21162</v>
      </c>
    </row>
    <row r="46" spans="1:3" ht="12.75">
      <c r="A46" s="15" t="s">
        <v>40</v>
      </c>
      <c r="B46" s="16">
        <f>+B47+B48+B49+B50</f>
        <v>7955</v>
      </c>
      <c r="C46" s="16">
        <f>+C47+C48+C49</f>
        <v>21162</v>
      </c>
    </row>
    <row r="47" spans="1:3" ht="12.75">
      <c r="A47" s="15" t="s">
        <v>41</v>
      </c>
      <c r="B47" s="16"/>
      <c r="C47" s="16">
        <v>20069</v>
      </c>
    </row>
    <row r="48" spans="1:3" ht="12.75">
      <c r="A48" s="15" t="s">
        <v>42</v>
      </c>
      <c r="B48" s="16">
        <v>6102</v>
      </c>
      <c r="C48" s="16">
        <v>845</v>
      </c>
    </row>
    <row r="49" spans="1:3" ht="12.75">
      <c r="A49" s="15" t="s">
        <v>43</v>
      </c>
      <c r="B49" s="16">
        <v>955</v>
      </c>
      <c r="C49" s="16">
        <v>248</v>
      </c>
    </row>
    <row r="50" spans="1:3" ht="12.75">
      <c r="A50" s="17" t="s">
        <v>70</v>
      </c>
      <c r="B50" s="25">
        <v>898</v>
      </c>
      <c r="C50" s="15"/>
    </row>
    <row r="54" spans="1:2" ht="18">
      <c r="A54" s="1" t="s">
        <v>0</v>
      </c>
      <c r="B54" s="2"/>
    </row>
    <row r="55" spans="1:2" ht="15.75">
      <c r="A55" s="4" t="s">
        <v>83</v>
      </c>
      <c r="B55" s="5"/>
    </row>
    <row r="57" spans="1:3" ht="13.5" thickBot="1">
      <c r="A57" s="5"/>
      <c r="B57" s="7"/>
      <c r="C57" s="7" t="s">
        <v>4</v>
      </c>
    </row>
    <row r="58" spans="1:3" ht="13.5" thickBot="1">
      <c r="A58" s="8" t="s">
        <v>5</v>
      </c>
      <c r="B58" s="23">
        <v>2005</v>
      </c>
      <c r="C58" s="23">
        <v>2006</v>
      </c>
    </row>
    <row r="59" spans="1:3" ht="15.75">
      <c r="A59" s="9" t="s">
        <v>6</v>
      </c>
      <c r="B59" s="10">
        <f>+B60+B61</f>
        <v>1630</v>
      </c>
      <c r="C59" s="10">
        <f>+C60+C61</f>
        <v>3566</v>
      </c>
    </row>
    <row r="60" spans="1:3" ht="12.75">
      <c r="A60" s="15" t="s">
        <v>8</v>
      </c>
      <c r="B60" s="15">
        <v>938</v>
      </c>
      <c r="C60" s="15">
        <v>1088</v>
      </c>
    </row>
    <row r="61" spans="1:3" ht="12.75">
      <c r="A61" s="15" t="s">
        <v>10</v>
      </c>
      <c r="B61" s="15">
        <v>692</v>
      </c>
      <c r="C61" s="15">
        <v>2478</v>
      </c>
    </row>
    <row r="62" spans="1:3" ht="12.75">
      <c r="A62" s="15"/>
      <c r="B62" s="15"/>
      <c r="C62" s="15"/>
    </row>
    <row r="63" spans="1:3" ht="15.75">
      <c r="A63" s="11" t="s">
        <v>13</v>
      </c>
      <c r="B63" s="11">
        <f>+B64+B65+B66+B67+B68</f>
        <v>15920</v>
      </c>
      <c r="C63" s="11">
        <f>+C65+C66+C67+C68</f>
        <v>23742</v>
      </c>
    </row>
    <row r="64" spans="1:3" ht="15.75">
      <c r="A64" s="21" t="s">
        <v>71</v>
      </c>
      <c r="B64" s="21">
        <v>314</v>
      </c>
      <c r="C64" s="11"/>
    </row>
    <row r="65" spans="1:3" ht="12.75">
      <c r="A65" s="15" t="s">
        <v>15</v>
      </c>
      <c r="B65" s="15">
        <v>1050</v>
      </c>
      <c r="C65" s="15">
        <v>406</v>
      </c>
    </row>
    <row r="66" spans="1:3" ht="12.75">
      <c r="A66" s="15" t="s">
        <v>17</v>
      </c>
      <c r="B66" s="15">
        <v>11430</v>
      </c>
      <c r="C66" s="15">
        <v>21116</v>
      </c>
    </row>
    <row r="67" spans="1:3" ht="12.75">
      <c r="A67" s="15" t="s">
        <v>18</v>
      </c>
      <c r="B67" s="15">
        <v>347</v>
      </c>
      <c r="C67" s="15">
        <v>212</v>
      </c>
    </row>
    <row r="68" spans="1:3" ht="12.75">
      <c r="A68" s="15" t="s">
        <v>20</v>
      </c>
      <c r="B68" s="15">
        <v>2779</v>
      </c>
      <c r="C68" s="15">
        <v>2008</v>
      </c>
    </row>
    <row r="69" spans="1:3" ht="12.75">
      <c r="A69" s="13" t="s">
        <v>22</v>
      </c>
      <c r="B69" s="13">
        <f>+B63-B59</f>
        <v>14290</v>
      </c>
      <c r="C69" s="13">
        <f>+C63-C59</f>
        <v>20176</v>
      </c>
    </row>
    <row r="70" spans="1:3" ht="12.75">
      <c r="A70" s="13" t="s">
        <v>24</v>
      </c>
      <c r="B70" s="15">
        <v>138</v>
      </c>
      <c r="C70" s="15">
        <v>133</v>
      </c>
    </row>
    <row r="71" spans="1:3" ht="12.75">
      <c r="A71" s="13" t="s">
        <v>26</v>
      </c>
      <c r="B71" s="15">
        <v>971</v>
      </c>
      <c r="C71" s="15">
        <v>304</v>
      </c>
    </row>
    <row r="72" spans="1:3" ht="12.75">
      <c r="A72" s="13" t="s">
        <v>27</v>
      </c>
      <c r="B72" s="15">
        <v>5327</v>
      </c>
      <c r="C72" s="15">
        <v>814</v>
      </c>
    </row>
    <row r="73" spans="1:3" ht="12.75">
      <c r="A73" s="13" t="s">
        <v>29</v>
      </c>
      <c r="B73" s="15">
        <v>39</v>
      </c>
      <c r="C73" s="15">
        <v>710</v>
      </c>
    </row>
    <row r="74" spans="1:3" ht="12.75">
      <c r="A74" s="13" t="s">
        <v>31</v>
      </c>
      <c r="B74" s="15">
        <f>+B69-B70+B71-B72+B73</f>
        <v>9835</v>
      </c>
      <c r="C74" s="15">
        <f>+C69-C70+C71-C72+C73</f>
        <v>20243</v>
      </c>
    </row>
    <row r="75" spans="1:3" ht="12.75">
      <c r="A75" s="13" t="s">
        <v>32</v>
      </c>
      <c r="B75" s="16">
        <f>+B74</f>
        <v>9835</v>
      </c>
      <c r="C75" s="16">
        <f>+C74</f>
        <v>20243</v>
      </c>
    </row>
    <row r="76" spans="1:3" ht="15.75">
      <c r="A76" s="11" t="s">
        <v>33</v>
      </c>
      <c r="B76" s="12">
        <f>+B75</f>
        <v>9835</v>
      </c>
      <c r="C76" s="12">
        <f>+C75</f>
        <v>20243</v>
      </c>
    </row>
    <row r="77" spans="1:3" ht="12.75">
      <c r="A77" s="26" t="s">
        <v>72</v>
      </c>
      <c r="B77" s="15">
        <v>97</v>
      </c>
      <c r="C77" s="15"/>
    </row>
    <row r="78" spans="1:3" ht="12.75">
      <c r="A78" s="27"/>
      <c r="B78" s="5"/>
      <c r="C78" s="5"/>
    </row>
    <row r="79" spans="1:2" ht="15.75">
      <c r="A79" s="6" t="s">
        <v>54</v>
      </c>
      <c r="B79" s="22"/>
    </row>
    <row r="80" ht="12.75">
      <c r="A80" s="20" t="s">
        <v>57</v>
      </c>
    </row>
    <row r="81" ht="12.75">
      <c r="A81" s="20" t="s">
        <v>58</v>
      </c>
    </row>
    <row r="82" ht="12.75">
      <c r="A82" s="20" t="s">
        <v>59</v>
      </c>
    </row>
    <row r="83" ht="12.75">
      <c r="A83" t="s">
        <v>60</v>
      </c>
    </row>
    <row r="84" ht="12.75">
      <c r="A84" s="20" t="s">
        <v>61</v>
      </c>
    </row>
    <row r="85" ht="12.75">
      <c r="A85" s="20"/>
    </row>
    <row r="86" ht="15.75">
      <c r="A86" s="6" t="s">
        <v>62</v>
      </c>
    </row>
    <row r="87" ht="15.75">
      <c r="A87" s="6" t="s">
        <v>74</v>
      </c>
    </row>
    <row r="88" ht="15.75">
      <c r="A88" s="6" t="s">
        <v>75</v>
      </c>
    </row>
    <row r="89" spans="1:2" ht="12.75">
      <c r="A89" s="20" t="s">
        <v>63</v>
      </c>
      <c r="B89" s="20"/>
    </row>
    <row r="90" ht="12.75">
      <c r="A90" s="20" t="s">
        <v>64</v>
      </c>
    </row>
    <row r="92" s="22" customFormat="1" ht="15.75">
      <c r="A92" s="6" t="s">
        <v>65</v>
      </c>
    </row>
    <row r="93" s="22" customFormat="1" ht="15.75">
      <c r="A93" s="6" t="s">
        <v>66</v>
      </c>
    </row>
    <row r="94" s="20" customFormat="1" ht="12.75">
      <c r="A94" s="20" t="s">
        <v>76</v>
      </c>
    </row>
    <row r="95" ht="12.75">
      <c r="A95" s="20" t="s">
        <v>77</v>
      </c>
    </row>
    <row r="97" ht="15.75">
      <c r="C97" s="6" t="s">
        <v>48</v>
      </c>
    </row>
    <row r="98" ht="12.75">
      <c r="C98" t="s">
        <v>79</v>
      </c>
    </row>
    <row r="99" ht="12.75">
      <c r="C99" t="s">
        <v>80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3.28125" style="0" customWidth="1"/>
    <col min="2" max="2" width="19.8515625" style="0" customWidth="1"/>
    <col min="3" max="3" width="14.421875" style="0" customWidth="1"/>
    <col min="4" max="4" width="13.57421875" style="0" customWidth="1"/>
    <col min="5" max="5" width="28.140625" style="0" customWidth="1"/>
  </cols>
  <sheetData>
    <row r="1" spans="1:9" ht="12.75">
      <c r="A1" s="20" t="s">
        <v>45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55</v>
      </c>
      <c r="B2" s="20"/>
      <c r="C2" s="20"/>
      <c r="D2" s="20"/>
      <c r="E2" s="20"/>
      <c r="F2" s="20"/>
      <c r="G2" s="20"/>
      <c r="H2" s="20"/>
      <c r="I2" s="20"/>
    </row>
    <row r="3" ht="12.75">
      <c r="A3" t="s">
        <v>56</v>
      </c>
    </row>
    <row r="4" spans="1:9" ht="12.75">
      <c r="A4" s="20" t="s">
        <v>78</v>
      </c>
      <c r="B4" s="20"/>
      <c r="C4" s="20"/>
      <c r="D4" s="20"/>
      <c r="E4" s="20"/>
      <c r="F4" s="20"/>
      <c r="G4" s="20"/>
      <c r="H4" s="20"/>
      <c r="I4" s="20"/>
    </row>
    <row r="5" ht="15">
      <c r="A5" s="19"/>
    </row>
    <row r="6" spans="1:4" ht="18">
      <c r="A6" s="28" t="s">
        <v>81</v>
      </c>
      <c r="B6" s="3"/>
      <c r="C6" s="3"/>
      <c r="D6" s="3"/>
    </row>
    <row r="7" spans="1:4" ht="18">
      <c r="A7" s="3" t="s">
        <v>44</v>
      </c>
      <c r="B7" s="3"/>
      <c r="C7" s="3"/>
      <c r="D7" s="3"/>
    </row>
    <row r="9" ht="18">
      <c r="A9" s="3" t="s">
        <v>46</v>
      </c>
    </row>
    <row r="10" ht="18">
      <c r="A10" s="3"/>
    </row>
    <row r="11" spans="1:4" ht="12.75">
      <c r="A11" s="21" t="s">
        <v>47</v>
      </c>
      <c r="B11" s="21" t="s">
        <v>48</v>
      </c>
      <c r="C11" s="15" t="s">
        <v>51</v>
      </c>
      <c r="D11" s="21">
        <v>7024541</v>
      </c>
    </row>
    <row r="12" spans="1:4" ht="12.75">
      <c r="A12" s="21" t="s">
        <v>49</v>
      </c>
      <c r="B12" s="21" t="s">
        <v>50</v>
      </c>
      <c r="C12" s="15" t="s">
        <v>52</v>
      </c>
      <c r="D12" s="21">
        <v>101822174</v>
      </c>
    </row>
    <row r="14" spans="1:2" ht="18">
      <c r="A14" s="3" t="s">
        <v>53</v>
      </c>
      <c r="B14" s="3"/>
    </row>
    <row r="16" spans="2:3" ht="15.75">
      <c r="B16" s="6" t="s">
        <v>1</v>
      </c>
      <c r="C16" s="19"/>
    </row>
    <row r="17" spans="2:3" ht="15.75">
      <c r="B17" s="6" t="s">
        <v>82</v>
      </c>
      <c r="C17" s="19"/>
    </row>
    <row r="19" ht="13.5" thickBot="1">
      <c r="C19" s="7" t="s">
        <v>4</v>
      </c>
    </row>
    <row r="20" spans="1:3" ht="13.5" thickBot="1">
      <c r="A20" s="8" t="s">
        <v>5</v>
      </c>
      <c r="B20" s="23">
        <v>2006</v>
      </c>
      <c r="C20" s="23">
        <v>2007</v>
      </c>
    </row>
    <row r="21" spans="1:3" ht="15.75">
      <c r="A21" s="11" t="s">
        <v>7</v>
      </c>
      <c r="B21" s="12">
        <f>+B36+B37</f>
        <v>21162</v>
      </c>
      <c r="C21" s="12">
        <f>+C36+C37</f>
        <v>28607</v>
      </c>
    </row>
    <row r="22" spans="1:3" ht="12.75">
      <c r="A22" s="13" t="s">
        <v>9</v>
      </c>
      <c r="B22" s="14">
        <f>+B23+B24</f>
        <v>14368</v>
      </c>
      <c r="C22" s="14">
        <f>+C23+C24</f>
        <v>14004</v>
      </c>
    </row>
    <row r="23" spans="1:3" ht="12.75">
      <c r="A23" s="15" t="s">
        <v>11</v>
      </c>
      <c r="B23" s="16">
        <v>13158</v>
      </c>
      <c r="C23" s="16">
        <v>12369</v>
      </c>
    </row>
    <row r="24" spans="1:3" ht="12.75">
      <c r="A24" s="15" t="s">
        <v>12</v>
      </c>
      <c r="B24" s="16">
        <f>+B25+B26</f>
        <v>1210</v>
      </c>
      <c r="C24" s="16">
        <v>1635</v>
      </c>
    </row>
    <row r="25" spans="1:3" ht="12.75">
      <c r="A25" s="15" t="s">
        <v>14</v>
      </c>
      <c r="B25" s="15">
        <v>160</v>
      </c>
      <c r="C25" s="15">
        <v>613</v>
      </c>
    </row>
    <row r="26" spans="1:3" ht="12.75">
      <c r="A26" s="17" t="s">
        <v>16</v>
      </c>
      <c r="B26" s="15">
        <v>1050</v>
      </c>
      <c r="C26" s="15">
        <v>1022</v>
      </c>
    </row>
    <row r="27" spans="1:3" ht="12.75">
      <c r="A27" s="15"/>
      <c r="B27" s="15"/>
      <c r="C27" s="15"/>
    </row>
    <row r="28" spans="1:3" ht="12.75">
      <c r="A28" s="13" t="s">
        <v>19</v>
      </c>
      <c r="B28" s="14">
        <f>+B30</f>
        <v>1238</v>
      </c>
      <c r="C28" s="14">
        <f>+C30+C29</f>
        <v>7190</v>
      </c>
    </row>
    <row r="29" spans="1:3" ht="12.75">
      <c r="A29" s="21" t="s">
        <v>69</v>
      </c>
      <c r="B29" s="14"/>
      <c r="C29" s="14">
        <v>5586</v>
      </c>
    </row>
    <row r="30" spans="1:3" ht="12.75">
      <c r="A30" s="15" t="s">
        <v>21</v>
      </c>
      <c r="B30" s="16">
        <f>+B33+B34</f>
        <v>1238</v>
      </c>
      <c r="C30" s="16">
        <v>1604</v>
      </c>
    </row>
    <row r="31" spans="1:3" ht="12.75">
      <c r="A31" s="15" t="s">
        <v>68</v>
      </c>
      <c r="B31" s="16"/>
      <c r="C31" s="16">
        <v>50</v>
      </c>
    </row>
    <row r="32" spans="1:3" ht="12.75">
      <c r="A32" s="15" t="s">
        <v>67</v>
      </c>
      <c r="B32" s="16"/>
      <c r="C32" s="16"/>
    </row>
    <row r="33" spans="1:3" ht="12.75">
      <c r="A33" s="15" t="s">
        <v>23</v>
      </c>
      <c r="B33" s="16">
        <v>606</v>
      </c>
      <c r="C33" s="16">
        <v>759</v>
      </c>
    </row>
    <row r="34" spans="1:3" ht="12.75">
      <c r="A34" s="15" t="s">
        <v>25</v>
      </c>
      <c r="B34" s="15">
        <v>632</v>
      </c>
      <c r="C34" s="15">
        <v>792</v>
      </c>
    </row>
    <row r="35" spans="1:3" ht="12.75">
      <c r="A35" s="15"/>
      <c r="B35" s="15"/>
      <c r="C35" s="15"/>
    </row>
    <row r="36" spans="1:3" ht="12.75">
      <c r="A36" s="13" t="s">
        <v>28</v>
      </c>
      <c r="B36" s="14">
        <f>+B28+B22</f>
        <v>15606</v>
      </c>
      <c r="C36" s="14">
        <f>+C28+C22</f>
        <v>21194</v>
      </c>
    </row>
    <row r="37" spans="1:3" ht="12.75">
      <c r="A37" s="15" t="s">
        <v>30</v>
      </c>
      <c r="B37" s="15">
        <v>5556</v>
      </c>
      <c r="C37" s="15">
        <v>7413</v>
      </c>
    </row>
    <row r="38" spans="1:3" ht="12.75">
      <c r="A38" s="15"/>
      <c r="B38" s="15"/>
      <c r="C38" s="15"/>
    </row>
    <row r="39" spans="1:3" ht="12.75">
      <c r="A39" s="15"/>
      <c r="B39" s="15"/>
      <c r="C39" s="15"/>
    </row>
    <row r="40" spans="1:3" ht="15.75">
      <c r="A40" s="11" t="s">
        <v>34</v>
      </c>
      <c r="B40" s="12">
        <f>+B21</f>
        <v>21162</v>
      </c>
      <c r="C40" s="12">
        <f>+C21</f>
        <v>28607</v>
      </c>
    </row>
    <row r="41" spans="1:3" ht="12.75">
      <c r="A41" s="14" t="s">
        <v>35</v>
      </c>
      <c r="B41" s="15"/>
      <c r="C41" s="15"/>
    </row>
    <row r="42" spans="1:3" ht="12.75">
      <c r="A42" s="16" t="s">
        <v>36</v>
      </c>
      <c r="B42" s="15">
        <v>90226</v>
      </c>
      <c r="C42" s="15">
        <v>90226</v>
      </c>
    </row>
    <row r="43" spans="1:3" ht="12.75">
      <c r="A43" s="16" t="s">
        <v>37</v>
      </c>
      <c r="B43" s="15">
        <v>73</v>
      </c>
      <c r="C43" s="15">
        <v>73</v>
      </c>
    </row>
    <row r="44" spans="1:3" ht="12.75">
      <c r="A44" s="18" t="s">
        <v>38</v>
      </c>
      <c r="B44">
        <v>90299</v>
      </c>
      <c r="C44">
        <v>90299</v>
      </c>
    </row>
    <row r="45" spans="1:3" ht="12.75">
      <c r="A45" s="14" t="s">
        <v>39</v>
      </c>
      <c r="B45" s="14">
        <f>+B46</f>
        <v>21162</v>
      </c>
      <c r="C45" s="14">
        <f>+C46</f>
        <v>28607</v>
      </c>
    </row>
    <row r="46" spans="1:3" ht="12.75">
      <c r="A46" s="15" t="s">
        <v>40</v>
      </c>
      <c r="B46" s="16">
        <f>+B47+B48+B49</f>
        <v>21162</v>
      </c>
      <c r="C46" s="16">
        <f>+C47+C48+C49+C50</f>
        <v>28607</v>
      </c>
    </row>
    <row r="47" spans="1:3" ht="12.75">
      <c r="A47" s="15" t="s">
        <v>41</v>
      </c>
      <c r="B47" s="16">
        <v>20069</v>
      </c>
      <c r="C47" s="16">
        <v>22061</v>
      </c>
    </row>
    <row r="48" spans="1:3" ht="12.75">
      <c r="A48" s="15" t="s">
        <v>42</v>
      </c>
      <c r="B48" s="16">
        <v>845</v>
      </c>
      <c r="C48" s="16">
        <v>6277</v>
      </c>
    </row>
    <row r="49" spans="1:3" ht="12.75">
      <c r="A49" s="15" t="s">
        <v>43</v>
      </c>
      <c r="B49" s="16">
        <v>248</v>
      </c>
      <c r="C49" s="16">
        <v>265</v>
      </c>
    </row>
    <row r="50" spans="1:3" ht="12.75">
      <c r="A50" s="17" t="s">
        <v>70</v>
      </c>
      <c r="B50" s="15"/>
      <c r="C50" s="15">
        <v>4</v>
      </c>
    </row>
    <row r="54" spans="1:2" ht="18">
      <c r="A54" s="1" t="s">
        <v>0</v>
      </c>
      <c r="B54" s="2"/>
    </row>
    <row r="55" spans="1:2" ht="15.75">
      <c r="A55" s="4" t="s">
        <v>2</v>
      </c>
      <c r="B55" s="5"/>
    </row>
    <row r="57" spans="1:3" ht="13.5" thickBot="1">
      <c r="A57" s="5"/>
      <c r="B57" s="7"/>
      <c r="C57" s="7" t="s">
        <v>4</v>
      </c>
    </row>
    <row r="58" spans="1:3" ht="13.5" thickBot="1">
      <c r="A58" s="8" t="s">
        <v>5</v>
      </c>
      <c r="B58" s="23">
        <v>2006</v>
      </c>
      <c r="C58" s="23">
        <v>2007</v>
      </c>
    </row>
    <row r="59" spans="1:3" ht="15.75">
      <c r="A59" s="9" t="s">
        <v>6</v>
      </c>
      <c r="B59" s="10">
        <f>+B60+B61</f>
        <v>3566</v>
      </c>
      <c r="C59" s="10">
        <f>+C60+C61</f>
        <v>8681</v>
      </c>
    </row>
    <row r="60" spans="1:3" ht="12.75">
      <c r="A60" s="15" t="s">
        <v>8</v>
      </c>
      <c r="B60" s="15">
        <v>1088</v>
      </c>
      <c r="C60" s="15">
        <v>4654</v>
      </c>
    </row>
    <row r="61" spans="1:3" ht="12.75">
      <c r="A61" s="15" t="s">
        <v>10</v>
      </c>
      <c r="B61" s="15">
        <v>2478</v>
      </c>
      <c r="C61" s="15">
        <v>4027</v>
      </c>
    </row>
    <row r="62" spans="1:3" ht="12.75">
      <c r="A62" s="15"/>
      <c r="B62" s="15"/>
      <c r="C62" s="15"/>
    </row>
    <row r="63" spans="1:3" ht="15.75">
      <c r="A63" s="11" t="s">
        <v>13</v>
      </c>
      <c r="B63" s="11">
        <f>+B65+B66+B67+B68</f>
        <v>23742</v>
      </c>
      <c r="C63" s="11">
        <f>+C65+C66+C67+C68+C64</f>
        <v>10912</v>
      </c>
    </row>
    <row r="64" spans="1:3" ht="15.75">
      <c r="A64" s="21" t="s">
        <v>71</v>
      </c>
      <c r="B64" s="11"/>
      <c r="C64" s="29">
        <v>3473</v>
      </c>
    </row>
    <row r="65" spans="1:3" ht="12.75">
      <c r="A65" s="15" t="s">
        <v>15</v>
      </c>
      <c r="B65" s="15">
        <v>406</v>
      </c>
      <c r="C65" s="15">
        <v>380</v>
      </c>
    </row>
    <row r="66" spans="1:3" ht="12.75">
      <c r="A66" s="15" t="s">
        <v>17</v>
      </c>
      <c r="B66" s="15">
        <v>21116</v>
      </c>
      <c r="C66" s="15">
        <v>4140</v>
      </c>
    </row>
    <row r="67" spans="1:3" ht="12.75">
      <c r="A67" s="15" t="s">
        <v>18</v>
      </c>
      <c r="B67" s="15">
        <v>212</v>
      </c>
      <c r="C67" s="15">
        <v>789</v>
      </c>
    </row>
    <row r="68" spans="1:3" ht="12.75">
      <c r="A68" s="15" t="s">
        <v>20</v>
      </c>
      <c r="B68" s="15">
        <v>2008</v>
      </c>
      <c r="C68" s="15">
        <v>2130</v>
      </c>
    </row>
    <row r="69" spans="1:3" ht="12.75">
      <c r="A69" s="13" t="s">
        <v>22</v>
      </c>
      <c r="B69" s="13">
        <f>+B63-B59</f>
        <v>20176</v>
      </c>
      <c r="C69" s="13">
        <f>+C63-C59</f>
        <v>2231</v>
      </c>
    </row>
    <row r="70" spans="1:3" ht="12.75">
      <c r="A70" s="13" t="s">
        <v>24</v>
      </c>
      <c r="B70" s="15">
        <v>133</v>
      </c>
      <c r="C70" s="15">
        <v>14</v>
      </c>
    </row>
    <row r="71" spans="1:3" ht="12.75">
      <c r="A71" s="13" t="s">
        <v>26</v>
      </c>
      <c r="B71" s="15">
        <v>304</v>
      </c>
      <c r="C71" s="15">
        <v>83</v>
      </c>
    </row>
    <row r="72" spans="1:3" ht="12.75">
      <c r="A72" s="13" t="s">
        <v>27</v>
      </c>
      <c r="B72" s="15">
        <v>814</v>
      </c>
      <c r="C72" s="15">
        <v>444</v>
      </c>
    </row>
    <row r="73" spans="1:3" ht="12.75">
      <c r="A73" s="13" t="s">
        <v>29</v>
      </c>
      <c r="B73" s="15">
        <v>710</v>
      </c>
      <c r="C73" s="15"/>
    </row>
    <row r="74" spans="1:3" ht="12.75">
      <c r="A74" s="13" t="s">
        <v>31</v>
      </c>
      <c r="B74" s="15">
        <f>+B69-B70+B71-B72+B73</f>
        <v>20243</v>
      </c>
      <c r="C74" s="15">
        <f>+C69-C70+C71-C72+C73</f>
        <v>1856</v>
      </c>
    </row>
    <row r="75" spans="1:3" ht="12.75">
      <c r="A75" s="13" t="s">
        <v>32</v>
      </c>
      <c r="B75" s="16">
        <f>+B74</f>
        <v>20243</v>
      </c>
      <c r="C75" s="16">
        <f>+C74</f>
        <v>1856</v>
      </c>
    </row>
    <row r="76" spans="1:3" ht="15.75">
      <c r="A76" s="11" t="s">
        <v>33</v>
      </c>
      <c r="B76" s="12">
        <f>+B75</f>
        <v>20243</v>
      </c>
      <c r="C76" s="12">
        <f>+C75</f>
        <v>1856</v>
      </c>
    </row>
    <row r="77" spans="1:3" ht="12.75">
      <c r="A77" s="26" t="s">
        <v>72</v>
      </c>
      <c r="B77" s="15">
        <v>97</v>
      </c>
      <c r="C77" s="15"/>
    </row>
    <row r="78" spans="1:3" ht="12.75">
      <c r="A78" s="27"/>
      <c r="B78" s="5"/>
      <c r="C78" s="5"/>
    </row>
    <row r="79" spans="1:2" ht="15.75">
      <c r="A79" s="6" t="s">
        <v>54</v>
      </c>
      <c r="B79" s="22"/>
    </row>
    <row r="80" ht="12.75">
      <c r="A80" s="20" t="s">
        <v>57</v>
      </c>
    </row>
    <row r="81" ht="12.75">
      <c r="A81" s="20" t="s">
        <v>58</v>
      </c>
    </row>
    <row r="82" ht="12.75">
      <c r="A82" s="20" t="s">
        <v>84</v>
      </c>
    </row>
    <row r="83" ht="12.75">
      <c r="A83" t="s">
        <v>60</v>
      </c>
    </row>
    <row r="84" ht="12.75">
      <c r="A84" s="20" t="s">
        <v>61</v>
      </c>
    </row>
    <row r="85" ht="12.75">
      <c r="A85" s="20"/>
    </row>
    <row r="86" ht="15.75">
      <c r="A86" s="6" t="s">
        <v>62</v>
      </c>
    </row>
    <row r="87" ht="15.75">
      <c r="A87" s="6" t="s">
        <v>74</v>
      </c>
    </row>
    <row r="88" ht="15.75">
      <c r="A88" s="6" t="s">
        <v>86</v>
      </c>
    </row>
    <row r="89" spans="1:2" ht="12.75">
      <c r="A89" s="20" t="s">
        <v>63</v>
      </c>
      <c r="B89" s="20"/>
    </row>
    <row r="90" ht="12.75">
      <c r="A90" s="20" t="s">
        <v>64</v>
      </c>
    </row>
    <row r="92" s="22" customFormat="1" ht="15.75">
      <c r="A92" s="6" t="s">
        <v>65</v>
      </c>
    </row>
    <row r="93" s="22" customFormat="1" ht="15.75">
      <c r="A93" s="6" t="s">
        <v>66</v>
      </c>
    </row>
    <row r="94" s="20" customFormat="1" ht="12.75">
      <c r="A94" s="20" t="s">
        <v>76</v>
      </c>
    </row>
    <row r="95" ht="12.75">
      <c r="A95" s="20" t="s">
        <v>77</v>
      </c>
    </row>
    <row r="97" ht="15.75">
      <c r="C97" s="6" t="s">
        <v>48</v>
      </c>
    </row>
    <row r="98" ht="12.75">
      <c r="C98" t="s">
        <v>79</v>
      </c>
    </row>
    <row r="99" ht="12.75">
      <c r="C99" s="30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 Z.</dc:creator>
  <cp:keywords/>
  <dc:description/>
  <cp:lastModifiedBy>Vesna Ilic</cp:lastModifiedBy>
  <cp:lastPrinted>2008-05-15T11:07:53Z</cp:lastPrinted>
  <dcterms:created xsi:type="dcterms:W3CDTF">2007-07-20T06:09:01Z</dcterms:created>
  <dcterms:modified xsi:type="dcterms:W3CDTF">2008-06-17T09:34:54Z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