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30" windowHeight="624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<sst xmlns="http://schemas.openxmlformats.org/spreadsheetml/2006/main" count="118" uniqueCount="106">
  <si>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</si>
  <si>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</si>
  <si>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</si>
  <si>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</si>
  <si>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</si>
  <si>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</si>
  <si>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</si>
  <si>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</si>
  <si>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</si>
  <si>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</si>
  <si>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</si>
  <si>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</si>
  <si>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</si>
  <si>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</si>
  <si>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</si>
  <si>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</si>
  <si>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</si>
  <si>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</si>
  <si>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</si>
  <si>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</si>
  <si>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</si>
  <si>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</si>
  <si>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</si>
  <si>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</si>
  <si>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</si>
  <si>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</si>
  <si>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</si>
  <si>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</si>
  <si>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</si>
  <si>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</si>
  <si>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</si>
  <si>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</si>
  <si>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</si>
  <si>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</si>
  <si>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</si>
  <si>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</si>
  <si>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</si>
  <si>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</si>
  <si>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</si>
  <si>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</si>
  <si>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</si>
  <si>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</si>
  <si>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</si>
  <si>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</si>
  <si>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</si>
  <si>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</si>
  <si>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</si>
  <si>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</si>
  <si>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</si>
  <si>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</si>
  <si>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</si>
  <si>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</si>
  <si>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</si>
  <si>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</si>
  <si>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</si>
  <si>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</si>
  <si>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</si>
  <si>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</si>
  <si>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</si>
  <si>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</si>
  <si>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</si>
  <si>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</si>
  <si>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</si>
  <si>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</si>
  <si>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</si>
  <si>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</si>
  <si>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</si>
  <si>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</si>
  <si>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</si>
  <si>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</si>
  <si>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</si>
  <si>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</si>
  <si>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</si>
  <si>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</si>
  <si>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</si>
  <si>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</si>
  <si>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</si>
  <si>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</si>
  <si>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</si>
  <si>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</si>
  <si>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</si>
  <si>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</si>
  <si>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</si>
  <si>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</si>
  <si>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</si>
  <si>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</si>
  <si>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</si>
  <si>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</si>
  <si>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</si>
  <si>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</si>
  <si>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</si>
  <si>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</si>
  <si>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</si>
  <si>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</si>
  <si>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</si>
  <si>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</si>
  <si>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В. ПОРЕЗ НА ДОБИТ ODL.POR.PRIH</t>
  </si>
  <si>
    <t xml:space="preserve"> </t>
  </si>
  <si>
    <t>СТАНОЈЛОВИЋ МИРОСЛАВ</t>
  </si>
  <si>
    <t>ИНДУСТРИЈСКА ЗОНА ББ.</t>
  </si>
  <si>
    <t>АД "БЕТОЊЕРКА"  ВЛАДИЧИН ХАН</t>
  </si>
  <si>
    <t>АД "БЕТОЊЕРКА"</t>
  </si>
  <si>
    <t>УВИД СЕ МОЖЕ ИЗВРШИТИ СВАКОГ РАДНОГ ДАНА ОД 8-15 ЧАСОВА У СЕДИШТУ АД "БЕТОЊЕРКА" ВЛАДИЧИН ХАН</t>
  </si>
  <si>
    <t>2007.</t>
  </si>
  <si>
    <t>ИЗВОД ИЗ ФИНАНСИЈСКИХ ИЗВЕШТАЈА ЗА 2007. ГОДИНУ</t>
  </si>
  <si>
    <r>
      <t>III ЗАКЉУЧНО МИШЉЕЊЕ РЕВИЗОРА "</t>
    </r>
    <r>
      <rPr>
        <u val="single"/>
        <sz val="10"/>
        <rFont val="Arial"/>
        <family val="2"/>
      </rPr>
      <t xml:space="preserve">MГИ РЕВИЗИЈА И РАЧУНОВОДСТВО" БЕОГРАД                                   </t>
    </r>
    <r>
      <rPr>
        <b/>
        <u val="single"/>
        <sz val="10"/>
        <rFont val="Arial"/>
        <family val="2"/>
      </rPr>
      <t xml:space="preserve"> О ФИНАНСИЈСКИМ ИЗВЕШТАЈИМА: ПО НАШЕМ МИШЉЕЊУ  ОСИМ ЗА ЕФЕКТЕ KOJI  НА   ФИНАНСИЈСКЕ ИЗВЕШТАЈЕ  МОЖЕ ИМАТИ НАПРЕД НАВЕДЕНО ПИТАЊЕ, ФИНАНСИЈСКИ ИЗВЕШТАЈИ ИСТИНИТО И ОБЈЕКТИВНО ПО СВИМ МАТЕРИЈАЛНО ЗНАЧАЈНИМ ПИТАЊИМА, ПРИКАЗУЈУ ФИНАНСИЈСКО  СТАЊЕ  АД  "БЕТОЊЕРКА", ВЛАДИЧИН ХАН НА ДАН 31.ДЕЦЕМБРА 2007. ГОДИНЕ  И РЕЗУЛТАТ ПОСЛОВАЊА ЗА ПОСЛОВНУ ГОДИНУ  ЗАВРШЕНУ  НА ТАЈ ДАН,  У СКЛАДУ СА РАЧУНОВОДСТВЕНИМ ПРОПИСИМА ВАЖЕЋИМ У РЕПУБЛИЦИ СРБИЈИ.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</si>
</sst>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44" t="s">
        <v>77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2.75">
      <c r="B2" s="45" t="s">
        <v>104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2.75">
      <c r="B3" s="46" t="s">
        <v>100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2.75">
      <c r="B6" s="49" t="s">
        <v>1</v>
      </c>
      <c r="C6" s="49"/>
      <c r="D6" s="50" t="s">
        <v>101</v>
      </c>
      <c r="E6" s="50"/>
      <c r="F6" s="50"/>
      <c r="G6" s="50"/>
      <c r="H6" s="49" t="s">
        <v>2</v>
      </c>
      <c r="I6" s="49"/>
      <c r="J6" s="50">
        <v>17100769</v>
      </c>
      <c r="K6" s="50"/>
    </row>
    <row r="7" spans="2:11" ht="12.75">
      <c r="B7" s="49" t="s">
        <v>3</v>
      </c>
      <c r="C7" s="49"/>
      <c r="D7" s="51" t="s">
        <v>99</v>
      </c>
      <c r="E7" s="52"/>
      <c r="F7" s="52"/>
      <c r="G7" s="53"/>
      <c r="H7" s="49" t="s">
        <v>4</v>
      </c>
      <c r="I7" s="49"/>
      <c r="J7" s="51">
        <v>100925756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 t="s">
        <v>8</v>
      </c>
      <c r="F12" s="7" t="s">
        <v>103</v>
      </c>
      <c r="G12" s="56" t="s">
        <v>9</v>
      </c>
      <c r="H12" s="56"/>
      <c r="I12" s="56"/>
      <c r="J12" s="7" t="s">
        <v>8</v>
      </c>
      <c r="K12" s="7" t="s">
        <v>103</v>
      </c>
    </row>
    <row r="13" spans="2:11" ht="12.75">
      <c r="B13" s="57" t="s">
        <v>10</v>
      </c>
      <c r="C13" s="57"/>
      <c r="D13" s="57"/>
      <c r="E13" s="31">
        <v>54399</v>
      </c>
      <c r="F13" s="31">
        <v>53955</v>
      </c>
      <c r="G13" s="57" t="s">
        <v>11</v>
      </c>
      <c r="H13" s="57"/>
      <c r="I13" s="57"/>
      <c r="J13" s="31">
        <v>22116</v>
      </c>
      <c r="K13" s="31">
        <v>33650</v>
      </c>
    </row>
    <row r="14" spans="2:11" ht="12.75">
      <c r="B14" s="58" t="s">
        <v>12</v>
      </c>
      <c r="C14" s="57"/>
      <c r="D14" s="57"/>
      <c r="E14" s="31"/>
      <c r="F14" s="31"/>
      <c r="G14" s="61" t="s">
        <v>79</v>
      </c>
      <c r="H14" s="62"/>
      <c r="I14" s="63"/>
      <c r="J14" s="31">
        <v>11946</v>
      </c>
      <c r="K14" s="31">
        <v>16973</v>
      </c>
    </row>
    <row r="15" spans="2:11" ht="12.75">
      <c r="B15" s="59" t="s">
        <v>13</v>
      </c>
      <c r="C15" s="59"/>
      <c r="D15" s="59"/>
      <c r="E15" s="31"/>
      <c r="F15" s="31"/>
      <c r="G15" s="60" t="s">
        <v>14</v>
      </c>
      <c r="H15" s="60"/>
      <c r="I15" s="60"/>
      <c r="J15" s="31"/>
      <c r="K15" s="31"/>
    </row>
    <row r="16" spans="2:11" ht="12.75">
      <c r="B16" s="60" t="s">
        <v>15</v>
      </c>
      <c r="C16" s="60"/>
      <c r="D16" s="60"/>
      <c r="E16" s="31"/>
      <c r="F16" s="31"/>
      <c r="G16" s="60" t="s">
        <v>16</v>
      </c>
      <c r="H16" s="60"/>
      <c r="I16" s="60"/>
      <c r="J16" s="31">
        <v>933</v>
      </c>
      <c r="K16" s="31">
        <v>620</v>
      </c>
    </row>
    <row r="17" spans="2:11" ht="12.75">
      <c r="B17" s="64" t="s">
        <v>61</v>
      </c>
      <c r="C17" s="60"/>
      <c r="D17" s="60"/>
      <c r="E17" s="65">
        <v>54390</v>
      </c>
      <c r="F17" s="65">
        <v>53950</v>
      </c>
      <c r="G17" s="60" t="s">
        <v>17</v>
      </c>
      <c r="H17" s="60"/>
      <c r="I17" s="60"/>
      <c r="J17" s="31"/>
      <c r="K17" s="31"/>
    </row>
    <row r="18" spans="2:11" ht="12.75">
      <c r="B18" s="60"/>
      <c r="C18" s="60"/>
      <c r="D18" s="60"/>
      <c r="E18" s="65"/>
      <c r="F18" s="65"/>
      <c r="G18" s="60" t="s">
        <v>62</v>
      </c>
      <c r="H18" s="60"/>
      <c r="I18" s="60"/>
      <c r="J18" s="31">
        <v>9237</v>
      </c>
      <c r="K18" s="31">
        <v>16057</v>
      </c>
    </row>
    <row r="19" spans="2:11" ht="12.75">
      <c r="B19" s="58" t="s">
        <v>18</v>
      </c>
      <c r="C19" s="58"/>
      <c r="D19" s="58"/>
      <c r="E19" s="31">
        <v>9</v>
      </c>
      <c r="F19" s="31">
        <v>5</v>
      </c>
      <c r="G19" s="60" t="s">
        <v>19</v>
      </c>
      <c r="H19" s="60"/>
      <c r="I19" s="60"/>
      <c r="J19" s="31"/>
      <c r="K19" s="31"/>
    </row>
    <row r="20" spans="2:11" ht="12.75">
      <c r="B20" s="57" t="s">
        <v>23</v>
      </c>
      <c r="C20" s="57"/>
      <c r="D20" s="57"/>
      <c r="E20" s="31">
        <v>63927</v>
      </c>
      <c r="F20" s="31">
        <v>46813</v>
      </c>
      <c r="G20" s="60" t="s">
        <v>20</v>
      </c>
      <c r="H20" s="60"/>
      <c r="I20" s="60"/>
      <c r="J20" s="31"/>
      <c r="K20" s="31"/>
    </row>
    <row r="21" spans="2:11" ht="12.75" customHeight="1">
      <c r="B21" s="60" t="s">
        <v>25</v>
      </c>
      <c r="C21" s="60"/>
      <c r="D21" s="60"/>
      <c r="E21" s="31">
        <v>15163</v>
      </c>
      <c r="F21" s="31">
        <v>21435</v>
      </c>
      <c r="G21" s="66" t="s">
        <v>21</v>
      </c>
      <c r="H21" s="67"/>
      <c r="I21" s="67"/>
      <c r="J21" s="65">
        <v>96210</v>
      </c>
      <c r="K21" s="65">
        <v>67118</v>
      </c>
    </row>
    <row r="22" spans="2:11" ht="46.5" customHeight="1">
      <c r="B22" s="68" t="s">
        <v>63</v>
      </c>
      <c r="C22" s="69"/>
      <c r="D22" s="69"/>
      <c r="E22" s="31"/>
      <c r="F22" s="31"/>
      <c r="G22" s="67"/>
      <c r="H22" s="67"/>
      <c r="I22" s="67"/>
      <c r="J22" s="65"/>
      <c r="K22" s="65"/>
    </row>
    <row r="23" spans="2:11" ht="12.75">
      <c r="B23" s="60" t="s">
        <v>64</v>
      </c>
      <c r="C23" s="60"/>
      <c r="D23" s="60"/>
      <c r="E23" s="31">
        <v>48644</v>
      </c>
      <c r="F23" s="31">
        <v>25079</v>
      </c>
      <c r="G23" s="58" t="s">
        <v>22</v>
      </c>
      <c r="H23" s="58"/>
      <c r="I23" s="58"/>
      <c r="J23" s="31"/>
      <c r="K23" s="31"/>
    </row>
    <row r="24" spans="2:11" ht="12.75">
      <c r="B24" s="58" t="s">
        <v>27</v>
      </c>
      <c r="C24" s="58"/>
      <c r="D24" s="58"/>
      <c r="E24" s="31">
        <v>120</v>
      </c>
      <c r="F24" s="31">
        <v>299</v>
      </c>
      <c r="G24" s="58" t="s">
        <v>24</v>
      </c>
      <c r="H24" s="58"/>
      <c r="I24" s="58"/>
      <c r="J24" s="31"/>
      <c r="K24" s="31"/>
    </row>
    <row r="25" spans="2:11" ht="12.75">
      <c r="B25" s="57" t="s">
        <v>28</v>
      </c>
      <c r="C25" s="57"/>
      <c r="D25" s="57"/>
      <c r="E25" s="31"/>
      <c r="F25" s="31"/>
      <c r="G25" s="60" t="s">
        <v>26</v>
      </c>
      <c r="H25" s="60"/>
      <c r="I25" s="60"/>
      <c r="J25" s="31">
        <v>96210</v>
      </c>
      <c r="K25" s="31">
        <v>67118</v>
      </c>
    </row>
    <row r="26" spans="2:11" ht="12.75">
      <c r="B26" s="57" t="s">
        <v>65</v>
      </c>
      <c r="C26" s="57"/>
      <c r="D26" s="57"/>
      <c r="E26" s="31"/>
      <c r="F26" s="31"/>
      <c r="G26" s="60" t="s">
        <v>29</v>
      </c>
      <c r="H26" s="60"/>
      <c r="I26" s="60"/>
      <c r="J26" s="31"/>
      <c r="K26" s="31"/>
    </row>
    <row r="27" spans="2:11" ht="12.75">
      <c r="B27" s="70" t="s">
        <v>31</v>
      </c>
      <c r="C27" s="70"/>
      <c r="D27" s="70"/>
      <c r="E27" s="31">
        <v>118326</v>
      </c>
      <c r="F27" s="31">
        <f>F13+F20</f>
        <v>100768</v>
      </c>
      <c r="G27" s="71" t="s">
        <v>30</v>
      </c>
      <c r="H27" s="71"/>
      <c r="I27" s="71"/>
      <c r="J27" s="65">
        <v>118326</v>
      </c>
      <c r="K27" s="65">
        <f>K13+K21</f>
        <v>100768</v>
      </c>
    </row>
    <row r="28" spans="2:11" ht="12.75">
      <c r="B28" s="70" t="s">
        <v>32</v>
      </c>
      <c r="C28" s="70"/>
      <c r="D28" s="70"/>
      <c r="E28" s="33"/>
      <c r="F28" s="33"/>
      <c r="G28" s="71"/>
      <c r="H28" s="71"/>
      <c r="I28" s="71"/>
      <c r="J28" s="65"/>
      <c r="K28" s="65"/>
    </row>
    <row r="29" spans="7:11" ht="12.75">
      <c r="G29" s="72" t="s">
        <v>33</v>
      </c>
      <c r="H29" s="73"/>
      <c r="I29" s="73"/>
      <c r="J29" s="33"/>
      <c r="K29" s="33"/>
    </row>
    <row r="31" spans="2:11" ht="12.75">
      <c r="B31" s="74" t="s">
        <v>66</v>
      </c>
      <c r="C31" s="75"/>
      <c r="D31" s="75"/>
      <c r="E31" s="75"/>
      <c r="F31" s="75"/>
      <c r="G31" s="75" t="s">
        <v>34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60</v>
      </c>
      <c r="C33" s="77"/>
      <c r="D33" s="77"/>
      <c r="E33" s="78" t="s">
        <v>8</v>
      </c>
      <c r="F33" s="78" t="s">
        <v>103</v>
      </c>
      <c r="G33" s="79" t="s">
        <v>35</v>
      </c>
      <c r="H33" s="57"/>
      <c r="I33" s="57"/>
      <c r="J33" s="78" t="s">
        <v>8</v>
      </c>
      <c r="K33" s="78" t="s">
        <v>103</v>
      </c>
    </row>
    <row r="34" spans="2:11" ht="12.75">
      <c r="B34" s="77"/>
      <c r="C34" s="77"/>
      <c r="D34" s="77"/>
      <c r="E34" s="78"/>
      <c r="F34" s="78"/>
      <c r="G34" s="57"/>
      <c r="H34" s="57"/>
      <c r="I34" s="57"/>
      <c r="J34" s="78"/>
      <c r="K34" s="78"/>
    </row>
    <row r="35" spans="2:11" ht="12.75">
      <c r="B35" s="77"/>
      <c r="C35" s="77"/>
      <c r="D35" s="77"/>
      <c r="E35" s="78"/>
      <c r="F35" s="78"/>
      <c r="G35" s="60" t="s">
        <v>36</v>
      </c>
      <c r="H35" s="60"/>
      <c r="I35" s="60"/>
      <c r="J35" s="32">
        <v>96433</v>
      </c>
      <c r="K35" s="32">
        <v>151184</v>
      </c>
    </row>
    <row r="36" spans="2:11" ht="12.75">
      <c r="B36" s="60" t="s">
        <v>37</v>
      </c>
      <c r="C36" s="60"/>
      <c r="D36" s="60"/>
      <c r="E36" s="31">
        <v>102005</v>
      </c>
      <c r="F36" s="31">
        <v>264530</v>
      </c>
      <c r="G36" s="60" t="s">
        <v>40</v>
      </c>
      <c r="H36" s="60"/>
      <c r="I36" s="60"/>
      <c r="J36" s="32">
        <v>92238</v>
      </c>
      <c r="K36" s="32">
        <v>124856</v>
      </c>
    </row>
    <row r="37" spans="2:11" ht="12.75">
      <c r="B37" s="60" t="s">
        <v>38</v>
      </c>
      <c r="C37" s="60"/>
      <c r="D37" s="60"/>
      <c r="E37" s="31">
        <v>103786</v>
      </c>
      <c r="F37" s="31">
        <v>256284</v>
      </c>
      <c r="G37" s="60" t="s">
        <v>67</v>
      </c>
      <c r="H37" s="60"/>
      <c r="I37" s="60"/>
      <c r="J37" s="32"/>
      <c r="K37" s="32"/>
    </row>
    <row r="38" spans="2:11" ht="12.75">
      <c r="B38" s="80" t="s">
        <v>39</v>
      </c>
      <c r="C38" s="80"/>
      <c r="D38" s="80"/>
      <c r="E38" s="31">
        <v>-1781</v>
      </c>
      <c r="F38" s="31">
        <f>F36-F37</f>
        <v>8246</v>
      </c>
      <c r="G38" s="60" t="s">
        <v>44</v>
      </c>
      <c r="H38" s="60"/>
      <c r="I38" s="60"/>
      <c r="J38" s="32">
        <v>900</v>
      </c>
      <c r="K38" s="32">
        <v>4903</v>
      </c>
    </row>
    <row r="39" spans="2:11" ht="12.75">
      <c r="B39" s="79" t="s">
        <v>68</v>
      </c>
      <c r="C39" s="79"/>
      <c r="D39" s="79"/>
      <c r="E39" s="65"/>
      <c r="F39" s="65"/>
      <c r="G39" s="60" t="s">
        <v>46</v>
      </c>
      <c r="H39" s="60"/>
      <c r="I39" s="60"/>
      <c r="J39" s="32">
        <v>1325</v>
      </c>
      <c r="K39" s="32">
        <v>12339</v>
      </c>
    </row>
    <row r="40" spans="2:11" ht="12.75" customHeight="1">
      <c r="B40" s="79"/>
      <c r="C40" s="79"/>
      <c r="D40" s="79"/>
      <c r="E40" s="65"/>
      <c r="F40" s="65"/>
      <c r="G40" s="81" t="s">
        <v>47</v>
      </c>
      <c r="H40" s="81"/>
      <c r="I40" s="81"/>
      <c r="J40" s="32">
        <v>3144</v>
      </c>
      <c r="K40" s="32">
        <v>1689</v>
      </c>
    </row>
    <row r="41" spans="2:11" ht="25.5" customHeight="1">
      <c r="B41" s="64" t="s">
        <v>41</v>
      </c>
      <c r="C41" s="64"/>
      <c r="D41" s="64"/>
      <c r="E41" s="31"/>
      <c r="F41" s="31"/>
      <c r="G41" s="81" t="s">
        <v>49</v>
      </c>
      <c r="H41" s="79"/>
      <c r="I41" s="79"/>
      <c r="J41" s="32">
        <v>114</v>
      </c>
      <c r="K41" s="32">
        <v>5102</v>
      </c>
    </row>
    <row r="42" spans="2:11" ht="24.75" customHeight="1">
      <c r="B42" s="64" t="s">
        <v>42</v>
      </c>
      <c r="C42" s="64"/>
      <c r="D42" s="64"/>
      <c r="E42" s="31"/>
      <c r="F42" s="31"/>
      <c r="G42" s="64" t="s">
        <v>75</v>
      </c>
      <c r="H42" s="60"/>
      <c r="I42" s="60"/>
      <c r="J42" s="34">
        <v>6800</v>
      </c>
      <c r="K42" s="34">
        <f>K35+K38+K40-K36-K39-K41</f>
        <v>15479</v>
      </c>
    </row>
    <row r="43" spans="2:11" ht="26.25" customHeight="1">
      <c r="B43" s="60" t="s">
        <v>39</v>
      </c>
      <c r="C43" s="60"/>
      <c r="D43" s="60"/>
      <c r="E43" s="31"/>
      <c r="F43" s="31"/>
      <c r="G43" s="82" t="s">
        <v>69</v>
      </c>
      <c r="H43" s="83"/>
      <c r="I43" s="84"/>
      <c r="J43" s="34"/>
      <c r="K43" s="34"/>
    </row>
    <row r="44" spans="2:11" ht="12.75" customHeight="1">
      <c r="B44" s="79" t="s">
        <v>70</v>
      </c>
      <c r="C44" s="79"/>
      <c r="D44" s="79"/>
      <c r="E44" s="65"/>
      <c r="F44" s="65"/>
      <c r="G44" s="79" t="s">
        <v>53</v>
      </c>
      <c r="H44" s="79"/>
      <c r="I44" s="79"/>
      <c r="J44" s="85">
        <v>6800</v>
      </c>
      <c r="K44" s="85">
        <v>15479</v>
      </c>
    </row>
    <row r="45" spans="2:11" ht="12.75">
      <c r="B45" s="79"/>
      <c r="C45" s="79"/>
      <c r="D45" s="79"/>
      <c r="E45" s="65"/>
      <c r="F45" s="65"/>
      <c r="G45" s="79"/>
      <c r="H45" s="79"/>
      <c r="I45" s="79"/>
      <c r="J45" s="85"/>
      <c r="K45" s="85"/>
    </row>
    <row r="46" spans="2:11" ht="24.75" customHeight="1">
      <c r="B46" s="64" t="s">
        <v>43</v>
      </c>
      <c r="C46" s="64"/>
      <c r="D46" s="64"/>
      <c r="E46" s="31">
        <v>29500</v>
      </c>
      <c r="F46" s="31">
        <v>55000</v>
      </c>
      <c r="G46" s="70" t="s">
        <v>96</v>
      </c>
      <c r="H46" s="70"/>
      <c r="I46" s="70"/>
      <c r="J46" s="32">
        <v>287</v>
      </c>
      <c r="K46" s="32">
        <v>346</v>
      </c>
    </row>
    <row r="47" spans="2:11" ht="28.5" customHeight="1">
      <c r="B47" s="64" t="s">
        <v>45</v>
      </c>
      <c r="C47" s="64"/>
      <c r="D47" s="64"/>
      <c r="E47" s="31">
        <v>28000</v>
      </c>
      <c r="F47" s="31">
        <v>61114</v>
      </c>
      <c r="G47" s="86" t="s">
        <v>71</v>
      </c>
      <c r="H47" s="87"/>
      <c r="I47" s="87"/>
      <c r="J47" s="32"/>
      <c r="K47" s="32"/>
    </row>
    <row r="48" spans="2:11" ht="16.5" customHeight="1">
      <c r="B48" s="60" t="s">
        <v>39</v>
      </c>
      <c r="C48" s="60"/>
      <c r="D48" s="60"/>
      <c r="E48" s="31">
        <v>1500</v>
      </c>
      <c r="F48" s="31">
        <f>F46-F47</f>
        <v>-6114</v>
      </c>
      <c r="G48" s="87" t="s">
        <v>72</v>
      </c>
      <c r="H48" s="87"/>
      <c r="I48" s="87"/>
      <c r="J48" s="32">
        <v>6753</v>
      </c>
      <c r="K48" s="32">
        <f>K44-K46</f>
        <v>15133</v>
      </c>
    </row>
    <row r="49" spans="2:11" ht="34.5" customHeight="1">
      <c r="B49" s="71" t="s">
        <v>48</v>
      </c>
      <c r="C49" s="71"/>
      <c r="D49" s="71"/>
      <c r="E49" s="31">
        <v>131505</v>
      </c>
      <c r="F49" s="31">
        <f>F36+F46</f>
        <v>319530</v>
      </c>
      <c r="G49" s="86" t="s">
        <v>76</v>
      </c>
      <c r="H49" s="87"/>
      <c r="I49" s="87"/>
      <c r="J49" s="32"/>
      <c r="K49" s="32"/>
    </row>
    <row r="50" spans="2:11" ht="35.25" customHeight="1">
      <c r="B50" s="71" t="s">
        <v>50</v>
      </c>
      <c r="C50" s="71"/>
      <c r="D50" s="71"/>
      <c r="E50" s="31">
        <v>131786</v>
      </c>
      <c r="F50" s="31">
        <f>F37+F47</f>
        <v>317398</v>
      </c>
      <c r="G50" s="66" t="s">
        <v>73</v>
      </c>
      <c r="H50" s="70"/>
      <c r="I50" s="70"/>
      <c r="J50" s="32"/>
      <c r="K50" s="32"/>
    </row>
    <row r="51" spans="2:11" ht="18" customHeight="1">
      <c r="B51" s="57" t="s">
        <v>51</v>
      </c>
      <c r="C51" s="57"/>
      <c r="D51" s="57"/>
      <c r="E51" s="31">
        <v>-281</v>
      </c>
      <c r="F51" s="31">
        <f>F49-F50</f>
        <v>2132</v>
      </c>
      <c r="G51" s="70" t="s">
        <v>74</v>
      </c>
      <c r="H51" s="70"/>
      <c r="I51" s="70"/>
      <c r="J51" s="32"/>
      <c r="K51" s="32"/>
    </row>
    <row r="52" spans="2:11" ht="15" customHeight="1">
      <c r="B52" s="79" t="s">
        <v>52</v>
      </c>
      <c r="C52" s="79"/>
      <c r="D52" s="79"/>
      <c r="E52" s="65">
        <v>1281</v>
      </c>
      <c r="F52" s="65">
        <v>1000</v>
      </c>
      <c r="G52" s="70" t="s">
        <v>56</v>
      </c>
      <c r="H52" s="70"/>
      <c r="I52" s="70"/>
      <c r="J52" s="32"/>
      <c r="K52" s="32"/>
    </row>
    <row r="53" spans="2:11" ht="28.5" customHeight="1">
      <c r="B53" s="79"/>
      <c r="C53" s="79"/>
      <c r="D53" s="79"/>
      <c r="E53" s="65"/>
      <c r="F53" s="65"/>
      <c r="G53" s="66" t="s">
        <v>57</v>
      </c>
      <c r="H53" s="70"/>
      <c r="I53" s="70"/>
      <c r="J53" s="32"/>
      <c r="K53" s="32"/>
    </row>
    <row r="54" spans="2:11" ht="24" customHeight="1">
      <c r="B54" s="79" t="s">
        <v>54</v>
      </c>
      <c r="C54" s="79"/>
      <c r="D54" s="79"/>
      <c r="E54" s="65"/>
      <c r="F54" s="65"/>
      <c r="G54" s="88"/>
      <c r="H54" s="89"/>
      <c r="I54" s="89"/>
      <c r="J54" s="13"/>
      <c r="K54" s="13"/>
    </row>
    <row r="55" spans="2:6" ht="22.5" customHeight="1">
      <c r="B55" s="79"/>
      <c r="C55" s="79"/>
      <c r="D55" s="79"/>
      <c r="E55" s="65"/>
      <c r="F55" s="65"/>
    </row>
    <row r="56" spans="2:6" ht="12.75">
      <c r="B56" s="79" t="s">
        <v>55</v>
      </c>
      <c r="C56" s="79"/>
      <c r="D56" s="79"/>
      <c r="E56" s="65">
        <v>1000</v>
      </c>
      <c r="F56" s="65">
        <f>F51+F52</f>
        <v>3132</v>
      </c>
    </row>
    <row r="57" spans="2:6" ht="12.75">
      <c r="B57" s="79"/>
      <c r="C57" s="79"/>
      <c r="D57" s="79"/>
      <c r="E57" s="65"/>
      <c r="F57" s="65"/>
    </row>
    <row r="58" ht="14.25" customHeight="1"/>
    <row r="59" spans="1:11" ht="12.75">
      <c r="A59" s="55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4"/>
      <c r="C61" s="25"/>
      <c r="D61" s="41">
        <v>2006</v>
      </c>
      <c r="E61" s="42"/>
      <c r="F61" s="42"/>
      <c r="G61" s="43"/>
      <c r="H61" s="41">
        <v>2007</v>
      </c>
      <c r="I61" s="42"/>
      <c r="J61" s="42"/>
      <c r="K61" s="43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 t="s">
        <v>97</v>
      </c>
      <c r="C63" s="29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9" t="s">
        <v>84</v>
      </c>
      <c r="C64" s="19"/>
      <c r="D64" s="35">
        <v>3703</v>
      </c>
      <c r="E64" s="36">
        <v>5996</v>
      </c>
      <c r="F64" s="36"/>
      <c r="G64" s="36">
        <v>9699</v>
      </c>
      <c r="H64" s="37"/>
      <c r="I64" s="36">
        <v>7274</v>
      </c>
      <c r="J64" s="36"/>
      <c r="K64" s="36">
        <f>G64+I64</f>
        <v>16973</v>
      </c>
    </row>
    <row r="65" spans="2:11" ht="21.75" customHeight="1">
      <c r="B65" s="19" t="s">
        <v>85</v>
      </c>
      <c r="C65" s="19"/>
      <c r="D65" s="35">
        <v>2247</v>
      </c>
      <c r="E65" s="36"/>
      <c r="F65" s="36"/>
      <c r="G65" s="35">
        <f>SUM(D65:F65)</f>
        <v>2247</v>
      </c>
      <c r="H65" s="37"/>
      <c r="I65" s="36"/>
      <c r="J65" s="36">
        <v>2247</v>
      </c>
      <c r="K65" s="35">
        <f>G65-J65</f>
        <v>0</v>
      </c>
    </row>
    <row r="66" spans="2:11" ht="30" customHeight="1">
      <c r="B66" s="19" t="s">
        <v>86</v>
      </c>
      <c r="C66" s="19"/>
      <c r="D66" s="35"/>
      <c r="E66" s="35"/>
      <c r="F66" s="35"/>
      <c r="G66" s="35"/>
      <c r="H66" s="35"/>
      <c r="I66" s="35"/>
      <c r="J66" s="35"/>
      <c r="K66" s="35"/>
    </row>
    <row r="67" spans="2:11" ht="21.75" customHeight="1">
      <c r="B67" s="19" t="s">
        <v>87</v>
      </c>
      <c r="C67" s="19"/>
      <c r="D67" s="35"/>
      <c r="E67" s="35"/>
      <c r="F67" s="35"/>
      <c r="G67" s="35"/>
      <c r="H67" s="35"/>
      <c r="I67" s="35"/>
      <c r="J67" s="35"/>
      <c r="K67" s="35"/>
    </row>
    <row r="68" spans="2:11" ht="21.75" customHeight="1">
      <c r="B68" s="19" t="s">
        <v>88</v>
      </c>
      <c r="C68" s="19"/>
      <c r="D68" s="35">
        <v>511</v>
      </c>
      <c r="E68" s="35">
        <v>422</v>
      </c>
      <c r="F68" s="35"/>
      <c r="G68" s="35">
        <f>SUM(D68:F68)</f>
        <v>933</v>
      </c>
      <c r="H68" s="35"/>
      <c r="I68" s="35"/>
      <c r="J68" s="35">
        <v>313</v>
      </c>
      <c r="K68" s="35">
        <f>G68-J68</f>
        <v>620</v>
      </c>
    </row>
    <row r="69" spans="2:11" ht="21.75" customHeight="1">
      <c r="B69" s="19" t="s">
        <v>89</v>
      </c>
      <c r="C69" s="19"/>
      <c r="D69" s="35"/>
      <c r="E69" s="35"/>
      <c r="F69" s="35"/>
      <c r="G69" s="35"/>
      <c r="H69" s="35"/>
      <c r="I69" s="35"/>
      <c r="J69" s="35"/>
      <c r="K69" s="35"/>
    </row>
    <row r="70" spans="2:11" ht="21.75" customHeight="1">
      <c r="B70" s="19" t="s">
        <v>90</v>
      </c>
      <c r="C70" s="19"/>
      <c r="D70" s="35">
        <v>2907</v>
      </c>
      <c r="E70" s="35">
        <v>6753</v>
      </c>
      <c r="F70" s="35">
        <v>423</v>
      </c>
      <c r="G70" s="35">
        <v>9237</v>
      </c>
      <c r="H70" s="35"/>
      <c r="I70" s="35">
        <v>15133</v>
      </c>
      <c r="J70" s="35">
        <v>8313</v>
      </c>
      <c r="K70" s="35">
        <v>16057</v>
      </c>
    </row>
    <row r="71" spans="2:11" ht="21.75" customHeight="1">
      <c r="B71" s="19" t="s">
        <v>91</v>
      </c>
      <c r="C71" s="19"/>
      <c r="D71" s="35"/>
      <c r="E71" s="35"/>
      <c r="F71" s="35"/>
      <c r="G71" s="35"/>
      <c r="H71" s="35"/>
      <c r="I71" s="35"/>
      <c r="J71" s="35"/>
      <c r="K71" s="35"/>
    </row>
    <row r="72" spans="2:11" ht="21.75" customHeight="1">
      <c r="B72" s="20" t="s">
        <v>92</v>
      </c>
      <c r="C72" s="20"/>
      <c r="D72" s="35"/>
      <c r="E72" s="35"/>
      <c r="F72" s="35"/>
      <c r="G72" s="35"/>
      <c r="H72" s="35"/>
      <c r="I72" s="35"/>
      <c r="J72" s="35"/>
      <c r="K72" s="35"/>
    </row>
    <row r="73" spans="2:11" ht="21.75" customHeight="1">
      <c r="B73" s="20" t="s">
        <v>93</v>
      </c>
      <c r="C73" s="20"/>
      <c r="D73" s="35">
        <f>SUM(D64:D72)</f>
        <v>9368</v>
      </c>
      <c r="E73" s="35">
        <f>E64+E68+E70</f>
        <v>13171</v>
      </c>
      <c r="F73" s="35">
        <v>423</v>
      </c>
      <c r="G73" s="35">
        <v>22116</v>
      </c>
      <c r="H73" s="35">
        <f>SUM(H64:H72)</f>
        <v>0</v>
      </c>
      <c r="I73" s="35">
        <f>SUM(I64:I72)</f>
        <v>22407</v>
      </c>
      <c r="J73" s="35">
        <f>SUM(J64:J72)</f>
        <v>10873</v>
      </c>
      <c r="K73" s="35">
        <f>K64+K68+K70</f>
        <v>33650</v>
      </c>
    </row>
    <row r="74" spans="1:11" ht="31.5" customHeight="1">
      <c r="A74" s="30"/>
      <c r="B74" s="20" t="s">
        <v>95</v>
      </c>
      <c r="C74" s="20"/>
      <c r="D74" s="38"/>
      <c r="E74" s="39"/>
      <c r="F74" s="39"/>
      <c r="G74" s="39"/>
      <c r="H74" s="40"/>
      <c r="I74" s="40"/>
      <c r="J74" s="40"/>
      <c r="K74" s="39"/>
    </row>
    <row r="75" spans="1:11" ht="20.25" customHeight="1">
      <c r="A75" s="92"/>
      <c r="B75" s="92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11" customHeight="1">
      <c r="B77" s="93" t="s">
        <v>105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1" ht="21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95" t="s">
        <v>94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2:11" ht="12.75">
      <c r="B80" s="90"/>
      <c r="C80" s="91"/>
      <c r="D80" s="91"/>
      <c r="E80" s="91"/>
      <c r="F80" s="91"/>
      <c r="G80" s="91"/>
      <c r="H80" s="91"/>
      <c r="I80" s="91"/>
      <c r="J80" s="91"/>
      <c r="K80" s="91"/>
    </row>
    <row r="81" spans="2:11" ht="9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 ht="12.75" hidden="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12.75" hidden="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 hidden="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 ht="12.75" hidden="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 ht="2.25" customHeight="1" hidden="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 ht="3.75" customHeight="1" hidden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98" t="s">
        <v>78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100" t="s">
        <v>102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4.2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12.75">
      <c r="B91" s="102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1.2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62.25" customHeight="1" hidden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7" t="s">
        <v>59</v>
      </c>
      <c r="I95" s="104"/>
      <c r="J95" s="104"/>
      <c r="K95" s="104"/>
    </row>
    <row r="96" spans="2:11" ht="12.75">
      <c r="B96" s="2"/>
      <c r="C96" s="2"/>
      <c r="D96" s="2"/>
      <c r="E96" s="2"/>
      <c r="F96" s="9"/>
      <c r="G96" s="2"/>
      <c r="H96" s="46" t="s">
        <v>98</v>
      </c>
      <c r="I96" s="46"/>
      <c r="J96" s="46"/>
      <c r="K96" s="46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12.75">
      <c r="B99" s="97"/>
      <c r="C99" s="97"/>
      <c r="D99" s="97"/>
      <c r="E99" s="97"/>
      <c r="F99" s="97"/>
      <c r="G99" s="97"/>
      <c r="H99" s="97"/>
      <c r="I99" s="97"/>
      <c r="J99" s="97"/>
      <c r="K99" s="97"/>
    </row>
    <row r="100" spans="2:11" ht="24" customHeight="1"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2:11" ht="65.25" customHeight="1"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2008-07-11T09:08:45Z</cp:lastPrinted>
  <dcterms:created xsi:type="dcterms:W3CDTF">2007-02-12T13:02:25Z</dcterms:created>
  <dcterms:modified xsi:type="dcterms:W3CDTF">2008-07-24T11:01:00Z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