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<sst xmlns="http://schemas.openxmlformats.org/spreadsheetml/2006/main" count="110" uniqueCount="104">
  <si>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(назив привредног друштва) а.д. (седиште)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</si>
  <si>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</si>
  <si>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</si>
  <si>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</si>
  <si>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</si>
  <si>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</si>
  <si>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</si>
  <si>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</si>
  <si>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</si>
  <si>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</si>
  <si>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</si>
  <si>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</si>
  <si>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</si>
  <si>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</si>
  <si>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</si>
  <si>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</si>
  <si>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</si>
  <si>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</si>
  <si>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</si>
  <si>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</si>
  <si>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</si>
  <si>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</si>
  <si>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</si>
  <si>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</si>
  <si>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</si>
  <si>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</si>
  <si>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</si>
  <si>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</si>
  <si>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</si>
  <si>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</si>
  <si>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</si>
  <si>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</si>
  <si>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</si>
  <si>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</si>
  <si>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</si>
  <si>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</si>
  <si>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</si>
  <si>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</si>
  <si>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</si>
  <si>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</si>
  <si>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</si>
  <si>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</si>
  <si>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</si>
  <si>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</si>
  <si>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</si>
  <si>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</si>
  <si>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</si>
  <si>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</si>
  <si>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</si>
  <si>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</si>
  <si>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</si>
  <si>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</si>
  <si>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</si>
  <si>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</si>
  <si>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</si>
  <si>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</si>
  <si>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</si>
  <si>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</si>
  <si>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</si>
  <si>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</si>
  <si>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</si>
  <si>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</si>
  <si>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</si>
  <si>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</si>
  <si>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</si>
  <si>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</si>
  <si>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</si>
  <si>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</si>
  <si>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</si>
  <si>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</si>
  <si>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</si>
  <si>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</si>
  <si>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</si>
  <si>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</si>
  <si>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</si>
  <si>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</si>
  <si>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</si>
  <si>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</si>
  <si>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</si>
  <si>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</si>
  <si>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</si>
  <si>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</si>
  <si>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</si>
  <si>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</si>
  <si>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</si>
  <si>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</si>
  <si>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</si>
  <si>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</si>
  <si>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</si>
  <si>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</si>
  <si>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</si>
  <si>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</si>
  <si>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</si>
  <si>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</si>
  <si>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</si>
  <si>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</si>
  <si>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Стара Пазова, Голубиначки пут бб</t>
  </si>
  <si>
    <t>Напредак Стара Пазова АД</t>
  </si>
  <si>
    <t>Увид се може извршити сваког радног дана (од 8 до 16 часова) у седишту друштва - Стара Пазова, Голубиначки пут бб.</t>
  </si>
  <si>
    <t>инг. Чолић Драган</t>
  </si>
  <si>
    <t>ИЗВОД ИЗ ФИНАНСИЈСКИХ ИЗВЕШТАЈА ЗА 2007. ГОДИНУ</t>
  </si>
  <si>
    <t>Г. Одложени порески расход периода</t>
  </si>
  <si>
    <r>
      <t xml:space="preserve">III ЗАКЉУЧНО МИШЉЕЊЕ РЕВИЗОРА ФОКУС ТИМ РЕВИЗИЈА О ФИНАНСИЈСКИМ ИЗВЕШТАЈИМА: </t>
    </r>
    <r>
      <rPr>
        <b/>
        <sz val="10"/>
        <rFont val="Arial"/>
        <family val="2"/>
      </rPr>
      <t>"По нашем мишљењу, приложени финансијски извештаји објективно и истинито, по свим битним питањима, приказују финансијско стање "Акционарског друштва за пољопривреду Напредак Стара Пазова" А.Д., Стара Пазова, на дан 31. децембра 2007. године, резултате његовог пословања и новчане токове за годину завршену на тај дан, у складу са Међународним стандардима финансијског извештавања и Законом о рачуноводству и ревизији Републике Србије."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</si>
  <si>
    <t>Увид се исто тако може извршити и на страницама сајта Друштва www.napredak.co.yu. Извод из финансијских извештаја за 2007. годину биће објављен у дневном листу "Политика".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</si>
</sst>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105" t="s">
        <v>77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ht="12.75">
      <c r="B2" s="106" t="s">
        <v>100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12.75">
      <c r="B3" s="42" t="s">
        <v>0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107" t="s">
        <v>1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2:11" ht="12.75">
      <c r="B6" s="98" t="s">
        <v>2</v>
      </c>
      <c r="C6" s="98"/>
      <c r="D6" s="108" t="s">
        <v>97</v>
      </c>
      <c r="E6" s="108"/>
      <c r="F6" s="108"/>
      <c r="G6" s="108"/>
      <c r="H6" s="98" t="s">
        <v>3</v>
      </c>
      <c r="I6" s="98"/>
      <c r="J6" s="108">
        <v>8011079</v>
      </c>
      <c r="K6" s="108"/>
    </row>
    <row r="7" spans="2:11" ht="12.75">
      <c r="B7" s="98" t="s">
        <v>4</v>
      </c>
      <c r="C7" s="98"/>
      <c r="D7" s="99" t="s">
        <v>96</v>
      </c>
      <c r="E7" s="100"/>
      <c r="F7" s="100"/>
      <c r="G7" s="101"/>
      <c r="H7" s="98" t="s">
        <v>5</v>
      </c>
      <c r="I7" s="98"/>
      <c r="J7" s="99">
        <v>100537245</v>
      </c>
      <c r="K7" s="10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6" t="s">
        <v>6</v>
      </c>
      <c r="C9" s="96"/>
      <c r="D9" s="96"/>
      <c r="E9" s="96"/>
      <c r="F9" s="96"/>
      <c r="G9" s="96"/>
      <c r="H9" s="96"/>
      <c r="I9" s="96"/>
      <c r="J9" s="96"/>
      <c r="K9" s="96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0" t="s">
        <v>7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7" t="s">
        <v>8</v>
      </c>
      <c r="C12" s="97"/>
      <c r="D12" s="97"/>
      <c r="E12" s="7">
        <v>2006</v>
      </c>
      <c r="F12" s="7">
        <v>2007</v>
      </c>
      <c r="G12" s="97" t="s">
        <v>9</v>
      </c>
      <c r="H12" s="97"/>
      <c r="I12" s="97"/>
      <c r="J12" s="7">
        <v>2006</v>
      </c>
      <c r="K12" s="7">
        <v>2007</v>
      </c>
    </row>
    <row r="13" spans="2:11" ht="12.75">
      <c r="B13" s="63" t="s">
        <v>10</v>
      </c>
      <c r="C13" s="63"/>
      <c r="D13" s="63"/>
      <c r="E13" s="34">
        <f>E14+E15+E16+E17+E19</f>
        <v>2659661</v>
      </c>
      <c r="F13" s="34">
        <f>F14+F15+F16+F17+F19</f>
        <v>3696246</v>
      </c>
      <c r="G13" s="63" t="s">
        <v>11</v>
      </c>
      <c r="H13" s="63"/>
      <c r="I13" s="63"/>
      <c r="J13" s="35">
        <f>J14+J15+J16+J17+J18-J19-J20</f>
        <v>2530964</v>
      </c>
      <c r="K13" s="35">
        <f>K14+K15+K16+K17+K18-K19-K20</f>
        <v>3383986</v>
      </c>
    </row>
    <row r="14" spans="2:11" ht="12.75">
      <c r="B14" s="85" t="s">
        <v>12</v>
      </c>
      <c r="C14" s="63"/>
      <c r="D14" s="63"/>
      <c r="E14" s="9"/>
      <c r="F14" s="9"/>
      <c r="G14" s="93" t="s">
        <v>79</v>
      </c>
      <c r="H14" s="94"/>
      <c r="I14" s="95"/>
      <c r="J14" s="8">
        <v>2164775</v>
      </c>
      <c r="K14" s="8">
        <v>1933370</v>
      </c>
    </row>
    <row r="15" spans="2:11" ht="12.75">
      <c r="B15" s="92" t="s">
        <v>13</v>
      </c>
      <c r="C15" s="92"/>
      <c r="D15" s="92"/>
      <c r="E15" s="9"/>
      <c r="F15" s="9"/>
      <c r="G15" s="70" t="s">
        <v>14</v>
      </c>
      <c r="H15" s="70"/>
      <c r="I15" s="70"/>
      <c r="J15" s="8"/>
      <c r="K15" s="8"/>
    </row>
    <row r="16" spans="2:11" ht="12.75">
      <c r="B16" s="70" t="s">
        <v>15</v>
      </c>
      <c r="C16" s="70"/>
      <c r="D16" s="70"/>
      <c r="E16" s="9">
        <v>307869</v>
      </c>
      <c r="F16" s="9">
        <v>307232</v>
      </c>
      <c r="G16" s="70" t="s">
        <v>16</v>
      </c>
      <c r="H16" s="70"/>
      <c r="I16" s="70"/>
      <c r="J16" s="8">
        <v>33215</v>
      </c>
      <c r="K16" s="8">
        <v>4527</v>
      </c>
    </row>
    <row r="17" spans="2:11" ht="12.75">
      <c r="B17" s="69" t="s">
        <v>62</v>
      </c>
      <c r="C17" s="70"/>
      <c r="D17" s="70"/>
      <c r="E17" s="90">
        <v>2346331</v>
      </c>
      <c r="F17" s="90">
        <v>3383352</v>
      </c>
      <c r="G17" s="70" t="s">
        <v>17</v>
      </c>
      <c r="H17" s="70"/>
      <c r="I17" s="70"/>
      <c r="J17" s="8">
        <v>988046</v>
      </c>
      <c r="K17" s="8">
        <v>923514</v>
      </c>
    </row>
    <row r="18" spans="2:11" ht="12.75">
      <c r="B18" s="70"/>
      <c r="C18" s="70"/>
      <c r="D18" s="70"/>
      <c r="E18" s="91"/>
      <c r="F18" s="91"/>
      <c r="G18" s="70" t="s">
        <v>63</v>
      </c>
      <c r="H18" s="70"/>
      <c r="I18" s="70"/>
      <c r="J18" s="8"/>
      <c r="K18" s="8">
        <v>522575</v>
      </c>
    </row>
    <row r="19" spans="2:11" ht="12.75">
      <c r="B19" s="85" t="s">
        <v>18</v>
      </c>
      <c r="C19" s="85"/>
      <c r="D19" s="85"/>
      <c r="E19" s="9">
        <v>5461</v>
      </c>
      <c r="F19" s="9">
        <v>5662</v>
      </c>
      <c r="G19" s="70" t="s">
        <v>19</v>
      </c>
      <c r="H19" s="70"/>
      <c r="I19" s="70"/>
      <c r="J19" s="8">
        <v>655072</v>
      </c>
      <c r="K19" s="8"/>
    </row>
    <row r="20" spans="2:11" ht="12.75">
      <c r="B20" s="63" t="s">
        <v>23</v>
      </c>
      <c r="C20" s="63"/>
      <c r="D20" s="63"/>
      <c r="E20" s="34">
        <f>E21+E22+E23+E24</f>
        <v>448318</v>
      </c>
      <c r="F20" s="34">
        <f>F21+F22+F23+F24</f>
        <v>987548</v>
      </c>
      <c r="G20" s="70" t="s">
        <v>20</v>
      </c>
      <c r="H20" s="70"/>
      <c r="I20" s="70"/>
      <c r="J20" s="8"/>
      <c r="K20" s="8"/>
    </row>
    <row r="21" spans="2:11" ht="12.75" customHeight="1">
      <c r="B21" s="70" t="s">
        <v>25</v>
      </c>
      <c r="C21" s="70"/>
      <c r="D21" s="70"/>
      <c r="E21" s="9">
        <v>176794</v>
      </c>
      <c r="F21" s="9">
        <v>524894</v>
      </c>
      <c r="G21" s="65" t="s">
        <v>21</v>
      </c>
      <c r="H21" s="86"/>
      <c r="I21" s="86"/>
      <c r="J21" s="83">
        <f>J23+J24+J25+J26</f>
        <v>577015</v>
      </c>
      <c r="K21" s="87">
        <f>K23+K24+K25+K26</f>
        <v>1299808</v>
      </c>
    </row>
    <row r="22" spans="2:11" ht="46.5" customHeight="1">
      <c r="B22" s="88" t="s">
        <v>64</v>
      </c>
      <c r="C22" s="89"/>
      <c r="D22" s="89"/>
      <c r="E22" s="9"/>
      <c r="F22" s="9"/>
      <c r="G22" s="86"/>
      <c r="H22" s="86"/>
      <c r="I22" s="86"/>
      <c r="J22" s="84"/>
      <c r="K22" s="87"/>
    </row>
    <row r="23" spans="2:11" ht="12.75">
      <c r="B23" s="70" t="s">
        <v>65</v>
      </c>
      <c r="C23" s="70"/>
      <c r="D23" s="70"/>
      <c r="E23" s="9">
        <v>222821</v>
      </c>
      <c r="F23" s="9">
        <v>427375</v>
      </c>
      <c r="G23" s="85" t="s">
        <v>22</v>
      </c>
      <c r="H23" s="85"/>
      <c r="I23" s="85"/>
      <c r="J23" s="8"/>
      <c r="K23" s="8">
        <v>7595</v>
      </c>
    </row>
    <row r="24" spans="2:11" ht="12.75">
      <c r="B24" s="85" t="s">
        <v>27</v>
      </c>
      <c r="C24" s="85"/>
      <c r="D24" s="85"/>
      <c r="E24" s="9">
        <v>48703</v>
      </c>
      <c r="F24" s="9">
        <v>35279</v>
      </c>
      <c r="G24" s="85" t="s">
        <v>24</v>
      </c>
      <c r="H24" s="85"/>
      <c r="I24" s="85"/>
      <c r="J24" s="8">
        <v>5813</v>
      </c>
      <c r="K24" s="8">
        <v>566615</v>
      </c>
    </row>
    <row r="25" spans="2:11" ht="12.75">
      <c r="B25" s="63" t="s">
        <v>28</v>
      </c>
      <c r="C25" s="63"/>
      <c r="D25" s="63"/>
      <c r="E25" s="34">
        <f>E13+E20</f>
        <v>3107979</v>
      </c>
      <c r="F25" s="34">
        <f>F13+F20</f>
        <v>4683794</v>
      </c>
      <c r="G25" s="70" t="s">
        <v>26</v>
      </c>
      <c r="H25" s="70"/>
      <c r="I25" s="70"/>
      <c r="J25" s="8">
        <v>571095</v>
      </c>
      <c r="K25" s="8">
        <v>725598</v>
      </c>
    </row>
    <row r="26" spans="2:11" ht="12.75">
      <c r="B26" s="63" t="s">
        <v>66</v>
      </c>
      <c r="C26" s="63"/>
      <c r="D26" s="63"/>
      <c r="E26" s="9"/>
      <c r="F26" s="9"/>
      <c r="G26" s="70" t="s">
        <v>29</v>
      </c>
      <c r="H26" s="70"/>
      <c r="I26" s="70"/>
      <c r="J26" s="8">
        <v>107</v>
      </c>
      <c r="K26" s="8">
        <v>0</v>
      </c>
    </row>
    <row r="27" spans="2:11" ht="12.75">
      <c r="B27" s="64" t="s">
        <v>31</v>
      </c>
      <c r="C27" s="64"/>
      <c r="D27" s="64"/>
      <c r="E27" s="34">
        <f>E25+E26</f>
        <v>3107979</v>
      </c>
      <c r="F27" s="34">
        <f>F25+F26</f>
        <v>4683794</v>
      </c>
      <c r="G27" s="66" t="s">
        <v>30</v>
      </c>
      <c r="H27" s="66"/>
      <c r="I27" s="66"/>
      <c r="J27" s="83">
        <f>J13+J21</f>
        <v>3107979</v>
      </c>
      <c r="K27" s="83">
        <f>K13+K21</f>
        <v>4683794</v>
      </c>
    </row>
    <row r="28" spans="2:11" ht="12.75">
      <c r="B28" s="64" t="s">
        <v>32</v>
      </c>
      <c r="C28" s="64"/>
      <c r="D28" s="64"/>
      <c r="E28" s="9">
        <v>130834</v>
      </c>
      <c r="F28" s="9">
        <v>47535</v>
      </c>
      <c r="G28" s="66"/>
      <c r="H28" s="66"/>
      <c r="I28" s="66"/>
      <c r="J28" s="84"/>
      <c r="K28" s="84"/>
    </row>
    <row r="29" spans="7:11" ht="12.75">
      <c r="G29" s="76" t="s">
        <v>33</v>
      </c>
      <c r="H29" s="77"/>
      <c r="I29" s="77"/>
      <c r="J29" s="36">
        <v>130834</v>
      </c>
      <c r="K29" s="36">
        <v>47535</v>
      </c>
    </row>
    <row r="31" spans="2:11" ht="12.75">
      <c r="B31" s="78" t="s">
        <v>67</v>
      </c>
      <c r="C31" s="79"/>
      <c r="D31" s="79"/>
      <c r="E31" s="79"/>
      <c r="F31" s="79"/>
      <c r="G31" s="79" t="s">
        <v>34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61</v>
      </c>
      <c r="C33" s="81"/>
      <c r="D33" s="81"/>
      <c r="E33" s="82">
        <v>2006</v>
      </c>
      <c r="F33" s="82">
        <v>2007</v>
      </c>
      <c r="G33" s="58" t="s">
        <v>35</v>
      </c>
      <c r="H33" s="63"/>
      <c r="I33" s="63"/>
      <c r="J33" s="82">
        <v>2006</v>
      </c>
      <c r="K33" s="82">
        <v>2007</v>
      </c>
    </row>
    <row r="34" spans="2:11" ht="12.75">
      <c r="B34" s="81"/>
      <c r="C34" s="81"/>
      <c r="D34" s="81"/>
      <c r="E34" s="82"/>
      <c r="F34" s="82"/>
      <c r="G34" s="63"/>
      <c r="H34" s="63"/>
      <c r="I34" s="63"/>
      <c r="J34" s="82"/>
      <c r="K34" s="82"/>
    </row>
    <row r="35" spans="2:11" ht="12.75">
      <c r="B35" s="81"/>
      <c r="C35" s="81"/>
      <c r="D35" s="81"/>
      <c r="E35" s="82"/>
      <c r="F35" s="82"/>
      <c r="G35" s="70" t="s">
        <v>36</v>
      </c>
      <c r="H35" s="70"/>
      <c r="I35" s="70"/>
      <c r="J35" s="8">
        <v>811106</v>
      </c>
      <c r="K35" s="8">
        <v>994570</v>
      </c>
    </row>
    <row r="36" spans="2:11" ht="12.75">
      <c r="B36" s="70" t="s">
        <v>37</v>
      </c>
      <c r="C36" s="70"/>
      <c r="D36" s="70"/>
      <c r="E36" s="9">
        <v>979613</v>
      </c>
      <c r="F36" s="9">
        <v>304860</v>
      </c>
      <c r="G36" s="70" t="s">
        <v>40</v>
      </c>
      <c r="H36" s="70"/>
      <c r="I36" s="70"/>
      <c r="J36" s="8">
        <v>990040</v>
      </c>
      <c r="K36" s="8">
        <v>719847</v>
      </c>
    </row>
    <row r="37" spans="2:11" ht="12.75">
      <c r="B37" s="70" t="s">
        <v>38</v>
      </c>
      <c r="C37" s="70"/>
      <c r="D37" s="70"/>
      <c r="E37" s="9">
        <v>1131759</v>
      </c>
      <c r="F37" s="9">
        <v>649370</v>
      </c>
      <c r="G37" s="70" t="s">
        <v>68</v>
      </c>
      <c r="H37" s="70"/>
      <c r="I37" s="70"/>
      <c r="J37" s="8">
        <f>J35-J36</f>
        <v>-178934</v>
      </c>
      <c r="K37" s="8">
        <f>K35-K36</f>
        <v>274723</v>
      </c>
    </row>
    <row r="38" spans="2:11" ht="12.75">
      <c r="B38" s="75" t="s">
        <v>39</v>
      </c>
      <c r="C38" s="75"/>
      <c r="D38" s="75"/>
      <c r="E38" s="9">
        <f>E36-E37</f>
        <v>-152146</v>
      </c>
      <c r="F38" s="9">
        <f>F36-F37</f>
        <v>-344510</v>
      </c>
      <c r="G38" s="70" t="s">
        <v>44</v>
      </c>
      <c r="H38" s="70"/>
      <c r="I38" s="70"/>
      <c r="J38" s="8">
        <v>5967</v>
      </c>
      <c r="K38" s="8">
        <v>4656</v>
      </c>
    </row>
    <row r="39" spans="2:11" ht="12.75">
      <c r="B39" s="58" t="s">
        <v>69</v>
      </c>
      <c r="C39" s="58"/>
      <c r="D39" s="58"/>
      <c r="E39" s="59"/>
      <c r="F39" s="59"/>
      <c r="G39" s="70" t="s">
        <v>46</v>
      </c>
      <c r="H39" s="70"/>
      <c r="I39" s="70"/>
      <c r="J39" s="8">
        <v>37413</v>
      </c>
      <c r="K39" s="8">
        <v>21064</v>
      </c>
    </row>
    <row r="40" spans="2:11" ht="12.75" customHeight="1">
      <c r="B40" s="58"/>
      <c r="C40" s="58"/>
      <c r="D40" s="58"/>
      <c r="E40" s="59"/>
      <c r="F40" s="59"/>
      <c r="G40" s="74" t="s">
        <v>47</v>
      </c>
      <c r="H40" s="74"/>
      <c r="I40" s="74"/>
      <c r="J40" s="8">
        <v>217681</v>
      </c>
      <c r="K40" s="8">
        <v>268990</v>
      </c>
    </row>
    <row r="41" spans="2:11" ht="25.5" customHeight="1">
      <c r="B41" s="69" t="s">
        <v>41</v>
      </c>
      <c r="C41" s="69"/>
      <c r="D41" s="69"/>
      <c r="E41" s="9">
        <v>372262</v>
      </c>
      <c r="F41" s="9">
        <v>411356</v>
      </c>
      <c r="G41" s="74" t="s">
        <v>49</v>
      </c>
      <c r="H41" s="58"/>
      <c r="I41" s="58"/>
      <c r="J41" s="8">
        <v>104203</v>
      </c>
      <c r="K41" s="8">
        <v>50428</v>
      </c>
    </row>
    <row r="42" spans="2:11" ht="24.75" customHeight="1">
      <c r="B42" s="69" t="s">
        <v>42</v>
      </c>
      <c r="C42" s="69"/>
      <c r="D42" s="69"/>
      <c r="E42" s="9">
        <v>301782</v>
      </c>
      <c r="F42" s="9">
        <v>63620</v>
      </c>
      <c r="G42" s="69" t="s">
        <v>75</v>
      </c>
      <c r="H42" s="70"/>
      <c r="I42" s="70"/>
      <c r="J42" s="10">
        <f>J37+J38-J39+J40-J41</f>
        <v>-96902</v>
      </c>
      <c r="K42" s="10">
        <f>K37+K38-K39+K40-K41</f>
        <v>476877</v>
      </c>
    </row>
    <row r="43" spans="2:11" ht="26.25" customHeight="1">
      <c r="B43" s="70" t="s">
        <v>39</v>
      </c>
      <c r="C43" s="70"/>
      <c r="D43" s="70"/>
      <c r="E43" s="9">
        <f>E41-E42</f>
        <v>70480</v>
      </c>
      <c r="F43" s="9">
        <f>F41-F42</f>
        <v>347736</v>
      </c>
      <c r="G43" s="71" t="s">
        <v>70</v>
      </c>
      <c r="H43" s="72"/>
      <c r="I43" s="73"/>
      <c r="J43" s="10"/>
      <c r="K43" s="10"/>
    </row>
    <row r="44" spans="2:11" ht="12.75" customHeight="1">
      <c r="B44" s="58" t="s">
        <v>71</v>
      </c>
      <c r="C44" s="58"/>
      <c r="D44" s="58"/>
      <c r="E44" s="59"/>
      <c r="F44" s="59"/>
      <c r="G44" s="58" t="s">
        <v>53</v>
      </c>
      <c r="H44" s="58"/>
      <c r="I44" s="58"/>
      <c r="J44" s="70">
        <f>J42+J43</f>
        <v>-96902</v>
      </c>
      <c r="K44" s="70">
        <f>K42+K43</f>
        <v>476877</v>
      </c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70"/>
      <c r="K45" s="70"/>
    </row>
    <row r="46" spans="2:11" ht="24.75" customHeight="1">
      <c r="B46" s="69" t="s">
        <v>43</v>
      </c>
      <c r="C46" s="69"/>
      <c r="D46" s="69"/>
      <c r="E46" s="9">
        <v>88350</v>
      </c>
      <c r="F46" s="9"/>
      <c r="G46" s="64" t="s">
        <v>55</v>
      </c>
      <c r="H46" s="64"/>
      <c r="I46" s="64"/>
      <c r="J46" s="8">
        <v>298</v>
      </c>
      <c r="K46" s="8">
        <v>0</v>
      </c>
    </row>
    <row r="47" spans="2:11" ht="28.5" customHeight="1">
      <c r="B47" s="69" t="s">
        <v>45</v>
      </c>
      <c r="C47" s="69"/>
      <c r="D47" s="69"/>
      <c r="E47" s="9"/>
      <c r="F47" s="9">
        <v>12543</v>
      </c>
      <c r="G47" s="67" t="s">
        <v>101</v>
      </c>
      <c r="H47" s="68"/>
      <c r="I47" s="68"/>
      <c r="J47" s="8"/>
      <c r="K47" s="8">
        <v>13317</v>
      </c>
    </row>
    <row r="48" spans="2:11" ht="16.5" customHeight="1">
      <c r="B48" s="70" t="s">
        <v>39</v>
      </c>
      <c r="C48" s="70"/>
      <c r="D48" s="70"/>
      <c r="E48" s="9">
        <f>E46-E47</f>
        <v>88350</v>
      </c>
      <c r="F48" s="9">
        <f>F46-F47</f>
        <v>-12543</v>
      </c>
      <c r="G48" s="68" t="s">
        <v>72</v>
      </c>
      <c r="H48" s="68"/>
      <c r="I48" s="68"/>
      <c r="J48" s="8">
        <v>-48604</v>
      </c>
      <c r="K48" s="8">
        <f>K44-K46-K47</f>
        <v>463560</v>
      </c>
    </row>
    <row r="49" spans="2:11" ht="34.5" customHeight="1">
      <c r="B49" s="66" t="s">
        <v>48</v>
      </c>
      <c r="C49" s="66"/>
      <c r="D49" s="66"/>
      <c r="E49" s="9">
        <f>E36+E41+E46</f>
        <v>1440225</v>
      </c>
      <c r="F49" s="9">
        <f>F36+F41+F46</f>
        <v>716216</v>
      </c>
      <c r="G49" s="67" t="s">
        <v>76</v>
      </c>
      <c r="H49" s="68"/>
      <c r="I49" s="68"/>
      <c r="J49" s="8"/>
      <c r="K49" s="8">
        <v>114416</v>
      </c>
    </row>
    <row r="50" spans="2:11" ht="35.25" customHeight="1">
      <c r="B50" s="66" t="s">
        <v>50</v>
      </c>
      <c r="C50" s="66"/>
      <c r="D50" s="66"/>
      <c r="E50" s="9">
        <f>E37+E42+E47</f>
        <v>1433541</v>
      </c>
      <c r="F50" s="9">
        <f>F37+F42+F47</f>
        <v>725533</v>
      </c>
      <c r="G50" s="65" t="s">
        <v>73</v>
      </c>
      <c r="H50" s="64"/>
      <c r="I50" s="64"/>
      <c r="J50" s="8"/>
      <c r="K50" s="8">
        <v>349144</v>
      </c>
    </row>
    <row r="51" spans="2:11" ht="18" customHeight="1">
      <c r="B51" s="63" t="s">
        <v>51</v>
      </c>
      <c r="C51" s="63"/>
      <c r="D51" s="63"/>
      <c r="E51" s="9">
        <f>E49-E50</f>
        <v>6684</v>
      </c>
      <c r="F51" s="9">
        <f>F49-F50</f>
        <v>-9317</v>
      </c>
      <c r="G51" s="64" t="s">
        <v>74</v>
      </c>
      <c r="H51" s="64"/>
      <c r="I51" s="64"/>
      <c r="J51" s="8"/>
      <c r="K51" s="8"/>
    </row>
    <row r="52" spans="2:11" ht="15" customHeight="1">
      <c r="B52" s="58" t="s">
        <v>52</v>
      </c>
      <c r="C52" s="58"/>
      <c r="D52" s="58"/>
      <c r="E52" s="59">
        <v>11404</v>
      </c>
      <c r="F52" s="59">
        <v>18088</v>
      </c>
      <c r="G52" s="64" t="s">
        <v>57</v>
      </c>
      <c r="H52" s="64"/>
      <c r="I52" s="64"/>
      <c r="J52" s="8"/>
      <c r="K52" s="8"/>
    </row>
    <row r="53" spans="2:11" ht="28.5" customHeight="1">
      <c r="B53" s="58"/>
      <c r="C53" s="58"/>
      <c r="D53" s="58"/>
      <c r="E53" s="59"/>
      <c r="F53" s="59"/>
      <c r="G53" s="65" t="s">
        <v>58</v>
      </c>
      <c r="H53" s="64"/>
      <c r="I53" s="64"/>
      <c r="J53" s="8"/>
      <c r="K53" s="8"/>
    </row>
    <row r="54" spans="2:11" ht="24" customHeight="1">
      <c r="B54" s="58" t="s">
        <v>54</v>
      </c>
      <c r="C54" s="58"/>
      <c r="D54" s="58"/>
      <c r="E54" s="59"/>
      <c r="F54" s="59">
        <v>84</v>
      </c>
      <c r="G54" s="61"/>
      <c r="H54" s="62"/>
      <c r="I54" s="62"/>
      <c r="J54" s="16"/>
      <c r="K54" s="16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56</v>
      </c>
      <c r="C56" s="58"/>
      <c r="D56" s="58"/>
      <c r="E56" s="59">
        <f>E51+E52</f>
        <v>18088</v>
      </c>
      <c r="F56" s="59">
        <f>F51+F52+F54</f>
        <v>8855</v>
      </c>
    </row>
    <row r="57" spans="2:6" ht="12.75">
      <c r="B57" s="58"/>
      <c r="C57" s="58"/>
      <c r="D57" s="58"/>
      <c r="E57" s="59"/>
      <c r="F57" s="59"/>
    </row>
    <row r="58" ht="14.25" customHeight="1"/>
    <row r="59" spans="1:11" ht="12.75">
      <c r="A59" s="60" t="s">
        <v>59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27"/>
      <c r="C61" s="28"/>
      <c r="D61" s="102">
        <v>2006</v>
      </c>
      <c r="E61" s="103"/>
      <c r="F61" s="103"/>
      <c r="G61" s="104"/>
      <c r="H61" s="102">
        <v>2007</v>
      </c>
      <c r="I61" s="103"/>
      <c r="J61" s="103"/>
      <c r="K61" s="104"/>
    </row>
    <row r="62" spans="2:11" ht="27.75" customHeight="1" hidden="1">
      <c r="B62" s="29"/>
      <c r="C62" s="30"/>
      <c r="D62" s="24"/>
      <c r="E62" s="25"/>
      <c r="F62" s="25"/>
      <c r="G62" s="26"/>
      <c r="H62" s="24"/>
      <c r="I62" s="25"/>
      <c r="J62" s="25"/>
      <c r="K62" s="26"/>
    </row>
    <row r="63" spans="2:11" ht="27.75" customHeight="1">
      <c r="B63" s="31"/>
      <c r="C63" s="32"/>
      <c r="D63" s="20" t="s">
        <v>80</v>
      </c>
      <c r="E63" s="20" t="s">
        <v>81</v>
      </c>
      <c r="F63" s="20" t="s">
        <v>82</v>
      </c>
      <c r="G63" s="20" t="s">
        <v>83</v>
      </c>
      <c r="H63" s="20" t="s">
        <v>80</v>
      </c>
      <c r="I63" s="20" t="s">
        <v>81</v>
      </c>
      <c r="J63" s="20" t="s">
        <v>82</v>
      </c>
      <c r="K63" s="20" t="s">
        <v>83</v>
      </c>
    </row>
    <row r="64" spans="2:11" ht="21.75" customHeight="1">
      <c r="B64" s="22" t="s">
        <v>84</v>
      </c>
      <c r="C64" s="22"/>
      <c r="D64" s="37">
        <v>2311918</v>
      </c>
      <c r="E64" s="38"/>
      <c r="F64" s="38">
        <v>151975</v>
      </c>
      <c r="G64" s="40">
        <f>D64+E64-F64</f>
        <v>2159943</v>
      </c>
      <c r="H64" s="38">
        <v>2159943</v>
      </c>
      <c r="I64" s="38">
        <v>390211</v>
      </c>
      <c r="J64" s="38">
        <v>621857</v>
      </c>
      <c r="K64" s="40">
        <f>H64+I64-J64</f>
        <v>1928297</v>
      </c>
    </row>
    <row r="65" spans="2:11" ht="21.75" customHeight="1">
      <c r="B65" s="22" t="s">
        <v>85</v>
      </c>
      <c r="C65" s="22"/>
      <c r="D65" s="37">
        <v>4648</v>
      </c>
      <c r="E65" s="38">
        <v>184</v>
      </c>
      <c r="F65" s="38"/>
      <c r="G65" s="40">
        <f aca="true" t="shared" si="0" ref="G65:G71">D65+E65-F65</f>
        <v>4832</v>
      </c>
      <c r="H65" s="38">
        <v>4832</v>
      </c>
      <c r="I65" s="38">
        <v>241</v>
      </c>
      <c r="J65" s="38"/>
      <c r="K65" s="40">
        <f aca="true" t="shared" si="1" ref="K65:K72">H65+I65-J65</f>
        <v>5073</v>
      </c>
    </row>
    <row r="66" spans="2:11" ht="30" customHeight="1">
      <c r="B66" s="22" t="s">
        <v>86</v>
      </c>
      <c r="C66" s="22"/>
      <c r="D66" s="37"/>
      <c r="E66" s="37"/>
      <c r="F66" s="37"/>
      <c r="G66" s="40">
        <f t="shared" si="0"/>
        <v>0</v>
      </c>
      <c r="H66" s="37"/>
      <c r="I66" s="37"/>
      <c r="J66" s="37"/>
      <c r="K66" s="40">
        <f t="shared" si="1"/>
        <v>0</v>
      </c>
    </row>
    <row r="67" spans="2:11" ht="21.75" customHeight="1">
      <c r="B67" s="22" t="s">
        <v>87</v>
      </c>
      <c r="C67" s="22"/>
      <c r="D67" s="37"/>
      <c r="E67" s="37"/>
      <c r="F67" s="37"/>
      <c r="G67" s="40">
        <f t="shared" si="0"/>
        <v>0</v>
      </c>
      <c r="H67" s="37"/>
      <c r="I67" s="37"/>
      <c r="J67" s="37"/>
      <c r="K67" s="40">
        <f t="shared" si="1"/>
        <v>0</v>
      </c>
    </row>
    <row r="68" spans="2:11" ht="21.75" customHeight="1">
      <c r="B68" s="22" t="s">
        <v>88</v>
      </c>
      <c r="C68" s="22"/>
      <c r="D68" s="37">
        <v>33214</v>
      </c>
      <c r="E68" s="37">
        <v>1</v>
      </c>
      <c r="F68" s="37"/>
      <c r="G68" s="40">
        <f t="shared" si="0"/>
        <v>33215</v>
      </c>
      <c r="H68" s="37">
        <v>33215</v>
      </c>
      <c r="I68" s="37">
        <v>4526</v>
      </c>
      <c r="J68" s="37">
        <v>33214</v>
      </c>
      <c r="K68" s="40">
        <f t="shared" si="1"/>
        <v>4527</v>
      </c>
    </row>
    <row r="69" spans="2:11" ht="21.75" customHeight="1">
      <c r="B69" s="22" t="s">
        <v>89</v>
      </c>
      <c r="C69" s="22"/>
      <c r="D69" s="37">
        <v>191543</v>
      </c>
      <c r="E69" s="37">
        <v>796503</v>
      </c>
      <c r="F69" s="37"/>
      <c r="G69" s="40">
        <f t="shared" si="0"/>
        <v>988046</v>
      </c>
      <c r="H69" s="37">
        <v>988046</v>
      </c>
      <c r="I69" s="37"/>
      <c r="J69" s="37">
        <v>64532</v>
      </c>
      <c r="K69" s="40">
        <f t="shared" si="1"/>
        <v>923514</v>
      </c>
    </row>
    <row r="70" spans="2:11" ht="21.75" customHeight="1">
      <c r="B70" s="22" t="s">
        <v>90</v>
      </c>
      <c r="C70" s="22"/>
      <c r="D70" s="37"/>
      <c r="E70" s="37"/>
      <c r="F70" s="37"/>
      <c r="G70" s="40"/>
      <c r="H70" s="37"/>
      <c r="I70" s="37">
        <v>522575</v>
      </c>
      <c r="J70" s="37"/>
      <c r="K70" s="40">
        <f t="shared" si="1"/>
        <v>522575</v>
      </c>
    </row>
    <row r="71" spans="2:11" ht="21.75" customHeight="1">
      <c r="B71" s="22" t="s">
        <v>91</v>
      </c>
      <c r="C71" s="22"/>
      <c r="D71" s="37">
        <v>758442</v>
      </c>
      <c r="E71" s="37">
        <v>48604</v>
      </c>
      <c r="F71" s="37">
        <v>151974</v>
      </c>
      <c r="G71" s="40">
        <f t="shared" si="0"/>
        <v>655072</v>
      </c>
      <c r="H71" s="37">
        <v>655072</v>
      </c>
      <c r="I71" s="37"/>
      <c r="J71" s="37">
        <v>655072</v>
      </c>
      <c r="K71" s="40">
        <f t="shared" si="1"/>
        <v>0</v>
      </c>
    </row>
    <row r="72" spans="2:11" ht="21.75" customHeight="1">
      <c r="B72" s="23" t="s">
        <v>92</v>
      </c>
      <c r="C72" s="23"/>
      <c r="D72" s="37"/>
      <c r="E72" s="37"/>
      <c r="F72" s="37"/>
      <c r="G72" s="38"/>
      <c r="H72" s="37"/>
      <c r="I72" s="37"/>
      <c r="J72" s="37"/>
      <c r="K72" s="40">
        <f t="shared" si="1"/>
        <v>0</v>
      </c>
    </row>
    <row r="73" spans="2:11" ht="21.75" customHeight="1">
      <c r="B73" s="23" t="s">
        <v>93</v>
      </c>
      <c r="C73" s="23"/>
      <c r="D73" s="39">
        <f aca="true" t="shared" si="2" ref="D73:K73">D64+D65+D66+D67+D68+D69+D70-D71-D72</f>
        <v>1782881</v>
      </c>
      <c r="E73" s="37">
        <f t="shared" si="2"/>
        <v>748084</v>
      </c>
      <c r="F73" s="37">
        <f t="shared" si="2"/>
        <v>1</v>
      </c>
      <c r="G73" s="39">
        <f t="shared" si="2"/>
        <v>2530964</v>
      </c>
      <c r="H73" s="39">
        <f t="shared" si="2"/>
        <v>2530964</v>
      </c>
      <c r="I73" s="37">
        <f t="shared" si="2"/>
        <v>917553</v>
      </c>
      <c r="J73" s="37">
        <f t="shared" si="2"/>
        <v>64531</v>
      </c>
      <c r="K73" s="40">
        <f t="shared" si="2"/>
        <v>3383986</v>
      </c>
    </row>
    <row r="74" spans="1:11" ht="31.5" customHeight="1">
      <c r="A74" s="33"/>
      <c r="B74" s="23" t="s">
        <v>95</v>
      </c>
      <c r="C74" s="23"/>
      <c r="D74" s="37"/>
      <c r="E74" s="37"/>
      <c r="F74" s="37"/>
      <c r="G74" s="37"/>
      <c r="H74" s="37"/>
      <c r="I74" s="37"/>
      <c r="J74" s="37"/>
      <c r="K74" s="37"/>
    </row>
    <row r="75" spans="1:11" ht="20.25" customHeight="1">
      <c r="A75" s="53"/>
      <c r="B75" s="53"/>
      <c r="C75" s="21"/>
      <c r="D75" s="13"/>
      <c r="E75" s="13"/>
      <c r="F75" s="13"/>
      <c r="G75" s="13"/>
      <c r="H75" s="13"/>
      <c r="I75" s="13"/>
      <c r="J75" s="13"/>
      <c r="K75" s="13"/>
    </row>
    <row r="76" spans="2:11" ht="88.5" customHeight="1">
      <c r="B76" s="54" t="s">
        <v>102</v>
      </c>
      <c r="C76" s="55"/>
      <c r="D76" s="55"/>
      <c r="E76" s="55"/>
      <c r="F76" s="55"/>
      <c r="G76" s="55"/>
      <c r="H76" s="55"/>
      <c r="I76" s="55"/>
      <c r="J76" s="55"/>
      <c r="K76" s="55"/>
    </row>
    <row r="77" spans="2:11" ht="3.75" customHeight="1">
      <c r="B77" s="17"/>
      <c r="C77" s="18"/>
      <c r="D77" s="18"/>
      <c r="E77" s="18"/>
      <c r="F77" s="18"/>
      <c r="G77" s="18"/>
      <c r="H77" s="18"/>
      <c r="I77" s="18"/>
      <c r="J77" s="18"/>
      <c r="K77" s="18"/>
    </row>
    <row r="78" spans="2:11" ht="39" customHeight="1">
      <c r="B78" s="56" t="s">
        <v>94</v>
      </c>
      <c r="C78" s="57"/>
      <c r="D78" s="57"/>
      <c r="E78" s="57"/>
      <c r="F78" s="57"/>
      <c r="G78" s="57"/>
      <c r="H78" s="57"/>
      <c r="I78" s="57"/>
      <c r="J78" s="57"/>
      <c r="K78" s="57"/>
    </row>
    <row r="79" spans="2:11" ht="12.75">
      <c r="B79" s="51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12.75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2.75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2.75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2.75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2.75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2.2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3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24.75" customHeight="1">
      <c r="B87" s="43" t="s">
        <v>78</v>
      </c>
      <c r="C87" s="44"/>
      <c r="D87" s="44"/>
      <c r="E87" s="44"/>
      <c r="F87" s="44"/>
      <c r="G87" s="44"/>
      <c r="H87" s="44"/>
      <c r="I87" s="44"/>
      <c r="J87" s="44"/>
      <c r="K87" s="44"/>
    </row>
    <row r="88" spans="2:11" ht="12.75">
      <c r="B88" s="45" t="s">
        <v>98</v>
      </c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4.25" customHeight="1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2.75">
      <c r="B90" s="47" t="s">
        <v>103</v>
      </c>
      <c r="C90" s="48"/>
      <c r="D90" s="48"/>
      <c r="E90" s="48"/>
      <c r="F90" s="48"/>
      <c r="G90" s="48"/>
      <c r="H90" s="48"/>
      <c r="I90" s="48"/>
      <c r="J90" s="48"/>
      <c r="K90" s="48"/>
    </row>
    <row r="91" spans="2:11" ht="12.75"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62.2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9.75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12.75">
      <c r="B94" s="2"/>
      <c r="C94" s="2"/>
      <c r="D94" s="2"/>
      <c r="E94" s="2"/>
      <c r="F94" s="12"/>
      <c r="G94" s="2"/>
      <c r="H94" s="49" t="s">
        <v>60</v>
      </c>
      <c r="I94" s="50"/>
      <c r="J94" s="50"/>
      <c r="K94" s="50"/>
    </row>
    <row r="95" spans="2:11" ht="12.75">
      <c r="B95" s="2"/>
      <c r="C95" s="2"/>
      <c r="D95" s="2"/>
      <c r="E95" s="2"/>
      <c r="F95" s="12"/>
      <c r="G95" s="2"/>
      <c r="H95" s="42" t="s">
        <v>99</v>
      </c>
      <c r="I95" s="42"/>
      <c r="J95" s="42"/>
      <c r="K95" s="42"/>
    </row>
    <row r="96" spans="2:11" ht="9" customHeight="1">
      <c r="B96" s="2"/>
      <c r="C96" s="2"/>
      <c r="D96" s="2"/>
      <c r="E96" s="2"/>
      <c r="F96" s="12"/>
      <c r="G96" s="2"/>
      <c r="H96" s="1"/>
      <c r="I96" s="1"/>
      <c r="J96" s="1"/>
      <c r="K96" s="1"/>
    </row>
    <row r="97" spans="2:11" ht="12.75"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2:11" ht="12.7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24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65.25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79:K85"/>
    <mergeCell ref="A75:B75"/>
    <mergeCell ref="B76:K76"/>
    <mergeCell ref="B78:K78"/>
    <mergeCell ref="B56:D57"/>
    <mergeCell ref="E56:E57"/>
    <mergeCell ref="F56:F57"/>
    <mergeCell ref="A59:K59"/>
    <mergeCell ref="D61:G61"/>
    <mergeCell ref="H61:K61"/>
    <mergeCell ref="B97:K100"/>
    <mergeCell ref="H95:K95"/>
    <mergeCell ref="B87:K87"/>
    <mergeCell ref="B88:K89"/>
    <mergeCell ref="B90:K92"/>
    <mergeCell ref="H94:K9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2008-07-14T09:26:08Z</cp:lastPrinted>
  <dcterms:created xsi:type="dcterms:W3CDTF">2007-02-12T13:02:25Z</dcterms:created>
  <dcterms:modified xsi:type="dcterms:W3CDTF">2008-07-28T11:19:41Z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