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Privredna drustva" sheetId="1" r:id="rId1"/>
  </sheets>
  <definedNames/>
  <calcPr fullCalcOnLoad="1"/>
</workbook>
</file>

<file path=xl/sharedStrings.xml><?xml version="1.0" encoding="utf-8"?>
<sst xmlns="http://schemas.openxmlformats.org/spreadsheetml/2006/main" count="122" uniqueCount="110">
  <si>
    <t>I ОСНОВНИ ПОДАЦИ</t>
  </si>
  <si>
    <t>1. скраћени назив:</t>
  </si>
  <si>
    <t>3. матични број:</t>
  </si>
  <si>
    <t>2. адреса:</t>
  </si>
  <si>
    <t>4. ПИБ:</t>
  </si>
  <si>
    <t>II ФИНАНСИЈСКИ ИЗВЕШТАЈИ</t>
  </si>
  <si>
    <t>БИЛАНС СТАЊА (у 000 дин)</t>
  </si>
  <si>
    <t>АКТИВА</t>
  </si>
  <si>
    <t>2006.</t>
  </si>
  <si>
    <t>ПАСИВА</t>
  </si>
  <si>
    <t>A. СТАЛНА ИМОВИНА</t>
  </si>
  <si>
    <t>А. КАПИТАЛ</t>
  </si>
  <si>
    <t>I Неуплаћени уписани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</si>
  <si>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</si>
  <si>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</si>
  <si>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</si>
  <si>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</si>
  <si>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Ревалоризационе резерве</t>
  </si>
  <si>
    <t>V Дугорочни финансијски пласмани</t>
  </si>
  <si>
    <t>VI Губитак</t>
  </si>
  <si>
    <t>VII Откупљене сопствене акције</t>
  </si>
  <si>
    <t>Б. ДУГОРОЧНА РЕЗЕРВИСАЊА И ОБАВЕЗЕ</t>
  </si>
  <si>
    <t>I Дугорочна резервисања</t>
  </si>
  <si>
    <t>Б. ОБРТНА ИМОВИНА</t>
  </si>
  <si>
    <t>II Дугорочне обавезе</t>
  </si>
  <si>
    <t>I Залихе</t>
  </si>
  <si>
    <t>III Краткорочне обавезе</t>
  </si>
  <si>
    <t>IV Одложена пореска средства</t>
  </si>
  <si>
    <t>В. ПОСЛОВНА ИМОВИНА</t>
  </si>
  <si>
    <t>IV Одложене пореске обавезе</t>
  </si>
  <si>
    <t>В. УКУПНА ПАСИВА</t>
  </si>
  <si>
    <t>Д. УКУПНА АКТИВА</t>
  </si>
  <si>
    <t>Ђ. ВАНБИЛАНСНА АКТИВА</t>
  </si>
  <si>
    <t>Г. ВАНБИЛАНСНА ПАСИВА</t>
  </si>
  <si>
    <t>БИЛАНС УСПЕХА  (у 000 дин)</t>
  </si>
  <si>
    <t>А. ПРИХОДИ И РАСХОДИ ИЗ РЕДОВНОГ ПОСЛОВАЊА</t>
  </si>
  <si>
    <t>I Пословни приходи</t>
  </si>
  <si>
    <t>I Приливи гот. из пословних актив.</t>
  </si>
  <si>
    <t>II Одливи гот. из пословних актив.</t>
  </si>
  <si>
    <t>III Нето прилив / одлив готовине</t>
  </si>
  <si>
    <t>II Пословни расходи</t>
  </si>
  <si>
    <t>I Приливи гот. из активности инвест.</t>
  </si>
  <si>
    <t>II Одливи гот. из активности инвест.</t>
  </si>
  <si>
    <t>I Приливи гот. из активности финанс.</t>
  </si>
  <si>
    <t>IV Финансијски приходи</t>
  </si>
  <si>
    <t>II Одливи гот. из активности финанс.</t>
  </si>
  <si>
    <t>V Финансијски расходи</t>
  </si>
  <si>
    <t>VI Остали приходи</t>
  </si>
  <si>
    <t>Г. СВЕГА ПРИЛИВИ ГОТОВИНЕ</t>
  </si>
  <si>
    <t>VII Остали расходи</t>
  </si>
  <si>
    <t>Д. СВЕГА ОДЛИВИ ГОТОВИНЕ</t>
  </si>
  <si>
    <t>Ђ. НЕТО ПРИЛИВ / ОДЛИВ ГОТОВ.</t>
  </si>
  <si>
    <t>Е. ГОТОВИНА НА ПОЧЕТКУ ОБРАЧУНСКОГ ПЕРИОДА</t>
  </si>
  <si>
    <t>Б. ДОБИТ/ ГУБИТАК ПРЕ ОПОРЕЗИВАЊА</t>
  </si>
  <si>
    <t>Ж. ПОЗИТ. / НЕГАТ. КУРСНЕ РАЗЛИКЕ ПО ОСНОВУ ПРЕРАЧУНА ГОТОВИНЕ</t>
  </si>
  <si>
    <t>В. ПОРЕЗ НА ДОБИТ</t>
  </si>
  <si>
    <t>З. ГОТОВИНА НА КРАЈУ ОБРАЧУНСКОГ ПЕРИОДА</t>
  </si>
  <si>
    <t>1. Основна зарада по акцији</t>
  </si>
  <si>
    <t>2. Умањена (разводњена) 
зарада по акцији</t>
  </si>
  <si>
    <t xml:space="preserve">ИЗВЕШТАЈ О ПРОМЕНАМА НА КАПИТАЛУ (у 000 дин) </t>
  </si>
  <si>
    <t>Директор</t>
  </si>
  <si>
    <t>А. ТОКОВИ ГОТОВИНЕ ИЗ
ПОСЛОВНИХ АКТИВНОСТИ</t>
  </si>
  <si>
    <t>IV Некретнине, постројења, опрема и биолошка средства</t>
  </si>
  <si>
    <t>V Нераспоређени добитак</t>
  </si>
  <si>
    <t>II Стална средства немењена продаји и 
средства пословања које се обуставља</t>
  </si>
  <si>
    <t>III Кратк. потраживања,пласмани и гот.</t>
  </si>
  <si>
    <t>Г. ГУБИТ. ИЗНАД ВИСИНЕ КАПИТАЛА</t>
  </si>
  <si>
    <t>ИЗВЕШТАЈ О ТОКОВИМА ГОТОВИНЕ ( у 000 дин)</t>
  </si>
  <si>
    <t>III Пословна добитак / губитак</t>
  </si>
  <si>
    <t>Б. ТОКОВИ ГОТОВИНЕ ИЗ АКТИВ. ИНВЕСТИРАЊА</t>
  </si>
  <si>
    <t>IX НЕТО добитак / губитак пословања које се обуставља</t>
  </si>
  <si>
    <t>В. ТОКОВИ ГОТОВИНЕ ИЗ 
АКТИВНОСТИ ФИНАНСИРАЊА</t>
  </si>
  <si>
    <t>Г. Исплаћена лична примања 
послодавцу</t>
  </si>
  <si>
    <t>Е. НЕТО ДОБИТАК КОЈИ ПРИПАДА 
ВЛАСНИЦИМА МАТИЧНОГ
ПРАВНОГ ЛИЦА</t>
  </si>
  <si>
    <t>Ж. ЗАРАДА ПО АКЦИЈИ</t>
  </si>
  <si>
    <t>VIII Доб/ губ. из редов. пословања 
пре опорезивања</t>
  </si>
  <si>
    <t>Ђ. НЕТО ДОБИТАК КОЈИ ПРИПАДА МАЊИНСКИМ УЛАГАЧИМА</t>
  </si>
  <si>
    <t xml:space="preserve">        На основу чл. 66. Закона о тржишту хартија од вредности и других финансијских инструмената ("Службени гласник РС",  бр. 47/2006) и чл. 3. Правилника о садржини и начину извештавања јавних друштава и обавештавању о поседовању акција са правом гласа ("Службени гласник РС", бр. 100/2006), објављује се</t>
  </si>
  <si>
    <t>V МЕСТО И ВРЕМЕ ГДЕ СЕ МОЖЕ ИЗВРШИТИ УВИД У ФИНАНСИЈСКЕ ИЗВЕШТАЈЕ И ИЗВЕШТАЈ 
РЕВИЗОРА</t>
  </si>
  <si>
    <t>I Основни капитал</t>
  </si>
  <si>
    <t>Стање на почетку год.</t>
  </si>
  <si>
    <t>Повећање током год.</t>
  </si>
  <si>
    <t>Смањење током год.</t>
  </si>
  <si>
    <t>Стање на крају год.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</si>
  <si>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</si>
  <si>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</si>
  <si>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</si>
  <si>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</si>
  <si>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</si>
  <si>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Ревалоризац-ионе резерве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</si>
  <si>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</si>
  <si>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</si>
  <si>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</si>
  <si>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</si>
  <si>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>Губитак изнад висине капитала</t>
  </si>
  <si>
    <t>AD "HEROJ PINKI"</t>
  </si>
  <si>
    <t>08040516</t>
  </si>
  <si>
    <t>AKCIONARSKO DRU[TVO HIDROGRADNJE I HIDROTRANSPORT A "HEROJ PINKI" NOVI SAD</t>
  </si>
  <si>
    <t>Beogradski kej  br.51, Novi Sad</t>
  </si>
  <si>
    <t>Увид се може извршити сваког  радног дана  ( od  8 - 14  ~asova ) у седишту друштва , Beogradski kej  br.51, Novi Sad.</t>
  </si>
  <si>
    <t>Gavra Ivan~i}</t>
  </si>
  <si>
    <t>Д. НЕТО ДОБИТАК / ГУБИТАК</t>
  </si>
  <si>
    <t>1. Poreski rashod perioda</t>
  </si>
  <si>
    <t xml:space="preserve">2. Odlo`eni por. rashodi perioda </t>
  </si>
  <si>
    <t>3. Odlo`eni por. prihodi perioda</t>
  </si>
  <si>
    <t>2007.</t>
  </si>
  <si>
    <t>ИЗВОД ИЗ ФИНАНСИЈСКИХ ИЗВЕШТАЈА ЗА 2007. ГОДИНУ</t>
  </si>
  <si>
    <r>
      <t xml:space="preserve">IV. </t>
    </r>
    <r>
      <rPr>
        <b/>
        <sz val="10"/>
        <rFont val="Arial Cirilica"/>
        <family val="2"/>
      </rPr>
      <t xml:space="preserve">ЗНАЧАЈНЕ ПРОМЕНЕ ПРАВНОГ И ФИНАНСИЈСКОГ ПОЛОЖАЈА ДРУШТВА И ДРУГЕ ВАЖНЕ ПРОМЕНЕ ПОДАТАКА САДРЖАНИХ У ПРОСПЕКТУ ЗА ИЗДАВАЊЕ, ОДНОСНО ПРОСПЕКТУ ЗА ОРГАНИЗОВАНО ТРГОВАЊЕ ХАРТИЈАМА ОД ВРЕДНОСТИ: </t>
    </r>
  </si>
  <si>
    <t>Dana 25.12.2007 godine izvrшena je statusna promena spajawа са pripajaweм потпуно подређеног  druшtva "Brodarstvo" Po`arevaц, koje prestaje pripajawem.</t>
  </si>
  <si>
    <r>
      <t xml:space="preserve">III </t>
    </r>
    <r>
      <rPr>
        <b/>
        <u val="single"/>
        <sz val="10"/>
        <rFont val="Arial Cirilica"/>
        <family val="2"/>
      </rPr>
      <t>ЗАКЉУЧНО МИШЉЕЊЕ РЕВИЗОРА (</t>
    </r>
    <r>
      <rPr>
        <b/>
        <u val="single"/>
        <sz val="10"/>
        <rFont val="TimesRoman"/>
        <family val="0"/>
      </rPr>
      <t xml:space="preserve">"DELOITTE'' BEOGRAD) </t>
    </r>
    <r>
      <rPr>
        <b/>
        <u val="single"/>
        <sz val="10"/>
        <rFont val="Arial Cirilica"/>
        <family val="2"/>
      </rPr>
      <t xml:space="preserve">О ФИНАНСИЈСКИМ ИЗВЕШТАЈИМА: </t>
    </r>
    <r>
      <rPr>
        <b/>
        <sz val="10"/>
        <rFont val="Arial Cirilica"/>
        <family val="2"/>
      </rPr>
      <t xml:space="preserve">Finansijski izve{taji istinito i objektivno, po svim materijalno zna~ajnim pitawima prikazuju finansijski poloжај Предузећа na dan 31.12.2007. godine, као и rezultatе poslovawa, nov~ane tokove i promene na kapitalu za godinu koja se zavr{ava na taj dan u skladu sa рa~unovodstvenim прописима Републике Србије.
</t>
    </r>
    <r>
      <rPr>
        <sz val="10"/>
        <rFont val="Arial Cirilica"/>
        <family val="2"/>
      </rPr>
      <t xml:space="preserve"> </t>
    </r>
    <r>
      <rPr>
        <sz val="8"/>
        <rFont val="Arial Cirilica"/>
        <family val="2"/>
      </rPr>
      <t xml:space="preserve">
</t>
    </r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</si>
</sst>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6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 Cirilica"/>
      <family val="2"/>
    </font>
    <font>
      <b/>
      <sz val="8"/>
      <name val="Arial Cirilica"/>
      <family val="2"/>
    </font>
    <font>
      <sz val="10"/>
      <name val="Arial Cirilica"/>
      <family val="2"/>
    </font>
    <font>
      <b/>
      <u val="single"/>
      <sz val="10"/>
      <name val="Arial Cirilica"/>
      <family val="2"/>
    </font>
    <font>
      <b/>
      <sz val="10"/>
      <name val="Arial Cirilica"/>
      <family val="2"/>
    </font>
    <font>
      <sz val="8"/>
      <name val="TimesRoman"/>
      <family val="0"/>
    </font>
    <font>
      <sz val="10"/>
      <name val="TimesRoman"/>
      <family val="0"/>
    </font>
    <font>
      <b/>
      <sz val="10"/>
      <name val="TimesRoman"/>
      <family val="0"/>
    </font>
    <font>
      <b/>
      <sz val="8"/>
      <name val="TimesRoman"/>
      <family val="0"/>
    </font>
    <font>
      <b/>
      <u val="single"/>
      <sz val="10"/>
      <name val="TimesRoman"/>
      <family val="0"/>
    </font>
    <font>
      <b/>
      <sz val="9"/>
      <name val="TimesRoman"/>
      <family val="0"/>
    </font>
    <font>
      <sz val="8"/>
      <color indexed="10"/>
      <name val="TimesRoman"/>
      <family val="0"/>
    </font>
    <font>
      <sz val="7"/>
      <name val="TimesRoman"/>
      <family val="0"/>
    </font>
    <font>
      <sz val="9"/>
      <name val="TimesRoman"/>
      <family val="0"/>
    </font>
    <font>
      <sz val="8"/>
      <color indexed="48"/>
      <name val="TimesRoman"/>
      <family val="0"/>
    </font>
    <font>
      <b/>
      <u val="single"/>
      <sz val="8"/>
      <name val="Arial Cirilica"/>
      <family val="2"/>
    </font>
    <font>
      <sz val="8"/>
      <color indexed="48"/>
      <name val="Arial Cirilica"/>
      <family val="2"/>
    </font>
    <font>
      <b/>
      <sz val="9"/>
      <name val="Arial Cirilic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6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right" vertical="center"/>
    </xf>
    <xf numFmtId="0" fontId="6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12" fillId="0" borderId="0" xfId="0" applyFont="1" applyAlignment="1">
      <alignment/>
    </xf>
    <xf numFmtId="0" fontId="9" fillId="0" borderId="10" xfId="0" applyFont="1" applyBorder="1" applyAlignment="1">
      <alignment horizontal="left"/>
    </xf>
    <xf numFmtId="0" fontId="9" fillId="0" borderId="1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9" fillId="0" borderId="11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3" fontId="9" fillId="0" borderId="14" xfId="0" applyNumberFormat="1" applyFont="1" applyBorder="1" applyAlignment="1">
      <alignment horizontal="center" vertical="center"/>
    </xf>
    <xf numFmtId="3" fontId="9" fillId="0" borderId="14" xfId="0" applyNumberFormat="1" applyFont="1" applyBorder="1" applyAlignment="1">
      <alignment vertical="center"/>
    </xf>
    <xf numFmtId="3" fontId="9" fillId="0" borderId="15" xfId="0" applyNumberFormat="1" applyFont="1" applyBorder="1" applyAlignment="1">
      <alignment vertical="center"/>
    </xf>
    <xf numFmtId="3" fontId="9" fillId="0" borderId="16" xfId="0" applyNumberFormat="1" applyFont="1" applyBorder="1" applyAlignment="1">
      <alignment horizontal="center" vertical="center"/>
    </xf>
    <xf numFmtId="3" fontId="9" fillId="0" borderId="17" xfId="0" applyNumberFormat="1" applyFont="1" applyBorder="1" applyAlignment="1">
      <alignment horizontal="center" vertical="center"/>
    </xf>
    <xf numFmtId="3" fontId="9" fillId="0" borderId="18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/>
    </xf>
    <xf numFmtId="3" fontId="10" fillId="0" borderId="17" xfId="0" applyNumberFormat="1" applyFont="1" applyBorder="1" applyAlignment="1">
      <alignment/>
    </xf>
    <xf numFmtId="3" fontId="10" fillId="0" borderId="19" xfId="0" applyNumberFormat="1" applyFont="1" applyBorder="1" applyAlignment="1">
      <alignment/>
    </xf>
    <xf numFmtId="3" fontId="9" fillId="0" borderId="14" xfId="0" applyNumberFormat="1" applyFont="1" applyBorder="1" applyAlignment="1">
      <alignment horizontal="right" vertical="center"/>
    </xf>
    <xf numFmtId="3" fontId="15" fillId="0" borderId="14" xfId="0" applyNumberFormat="1" applyFont="1" applyBorder="1" applyAlignment="1">
      <alignment vertical="center"/>
    </xf>
    <xf numFmtId="3" fontId="15" fillId="0" borderId="15" xfId="0" applyNumberFormat="1" applyFont="1" applyBorder="1" applyAlignment="1">
      <alignment vertical="center"/>
    </xf>
    <xf numFmtId="3" fontId="9" fillId="0" borderId="17" xfId="0" applyNumberFormat="1" applyFont="1" applyBorder="1" applyAlignment="1">
      <alignment vertical="center"/>
    </xf>
    <xf numFmtId="3" fontId="9" fillId="0" borderId="19" xfId="0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0" fillId="0" borderId="20" xfId="0" applyFont="1" applyBorder="1" applyAlignment="1">
      <alignment horizontal="center" vertical="top"/>
    </xf>
    <xf numFmtId="0" fontId="10" fillId="0" borderId="21" xfId="0" applyFont="1" applyBorder="1" applyAlignment="1">
      <alignment horizontal="center" vertical="top"/>
    </xf>
    <xf numFmtId="0" fontId="10" fillId="0" borderId="22" xfId="0" applyFont="1" applyBorder="1" applyAlignment="1">
      <alignment horizontal="center" vertical="top"/>
    </xf>
    <xf numFmtId="0" fontId="10" fillId="0" borderId="23" xfId="0" applyFont="1" applyBorder="1" applyAlignment="1">
      <alignment horizontal="center" vertical="top"/>
    </xf>
    <xf numFmtId="0" fontId="16" fillId="0" borderId="24" xfId="0" applyFont="1" applyBorder="1" applyAlignment="1">
      <alignment horizontal="center" vertical="top" wrapText="1"/>
    </xf>
    <xf numFmtId="0" fontId="16" fillId="0" borderId="0" xfId="0" applyFont="1" applyBorder="1" applyAlignment="1">
      <alignment horizontal="center" vertical="top" wrapText="1"/>
    </xf>
    <xf numFmtId="0" fontId="16" fillId="0" borderId="23" xfId="0" applyFont="1" applyBorder="1" applyAlignment="1">
      <alignment horizontal="center" vertical="top" wrapText="1"/>
    </xf>
    <xf numFmtId="0" fontId="16" fillId="0" borderId="25" xfId="0" applyFont="1" applyBorder="1" applyAlignment="1">
      <alignment horizontal="center" vertical="top" wrapText="1"/>
    </xf>
    <xf numFmtId="0" fontId="10" fillId="0" borderId="26" xfId="0" applyFont="1" applyBorder="1" applyAlignment="1">
      <alignment horizontal="center" vertical="top"/>
    </xf>
    <xf numFmtId="0" fontId="10" fillId="0" borderId="27" xfId="0" applyFont="1" applyBorder="1" applyAlignment="1">
      <alignment horizontal="center" vertical="top"/>
    </xf>
    <xf numFmtId="0" fontId="16" fillId="0" borderId="11" xfId="0" applyFont="1" applyBorder="1" applyAlignment="1">
      <alignment horizontal="center" vertical="top" wrapText="1"/>
    </xf>
    <xf numFmtId="0" fontId="16" fillId="0" borderId="13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left" vertical="top" wrapText="1"/>
    </xf>
    <xf numFmtId="3" fontId="16" fillId="0" borderId="14" xfId="0" applyNumberFormat="1" applyFont="1" applyBorder="1" applyAlignment="1">
      <alignment horizontal="left" vertical="top" wrapText="1"/>
    </xf>
    <xf numFmtId="3" fontId="17" fillId="0" borderId="14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left" vertical="top" wrapText="1"/>
    </xf>
    <xf numFmtId="0" fontId="16" fillId="0" borderId="29" xfId="0" applyFont="1" applyBorder="1" applyAlignment="1">
      <alignment horizontal="left" vertical="top" wrapText="1"/>
    </xf>
    <xf numFmtId="3" fontId="16" fillId="0" borderId="17" xfId="0" applyNumberFormat="1" applyFont="1" applyBorder="1" applyAlignment="1">
      <alignment horizontal="left" vertical="top" wrapText="1"/>
    </xf>
    <xf numFmtId="3" fontId="17" fillId="0" borderId="17" xfId="0" applyNumberFormat="1" applyFont="1" applyBorder="1" applyAlignment="1">
      <alignment horizontal="center" vertical="top"/>
    </xf>
    <xf numFmtId="3" fontId="17" fillId="0" borderId="17" xfId="0" applyNumberFormat="1" applyFont="1" applyBorder="1" applyAlignment="1">
      <alignment horizontal="center"/>
    </xf>
    <xf numFmtId="3" fontId="17" fillId="0" borderId="19" xfId="0" applyNumberFormat="1" applyFont="1" applyBorder="1" applyAlignment="1">
      <alignment horizontal="center"/>
    </xf>
    <xf numFmtId="0" fontId="16" fillId="0" borderId="0" xfId="0" applyFont="1" applyBorder="1" applyAlignment="1">
      <alignment vertical="top"/>
    </xf>
    <xf numFmtId="0" fontId="9" fillId="0" borderId="0" xfId="0" applyFont="1" applyAlignment="1">
      <alignment horizontal="right" vertical="center"/>
    </xf>
    <xf numFmtId="0" fontId="9" fillId="0" borderId="14" xfId="0" applyFont="1" applyBorder="1" applyAlignment="1">
      <alignment vertical="center"/>
    </xf>
    <xf numFmtId="3" fontId="9" fillId="0" borderId="16" xfId="0" applyNumberFormat="1" applyFont="1" applyBorder="1" applyAlignment="1">
      <alignment horizontal="right" vertical="center"/>
    </xf>
    <xf numFmtId="0" fontId="0" fillId="0" borderId="0" xfId="0" applyBorder="1" applyAlignment="1">
      <alignment/>
    </xf>
    <xf numFmtId="0" fontId="9" fillId="0" borderId="15" xfId="0" applyFont="1" applyBorder="1" applyAlignment="1">
      <alignment vertical="center"/>
    </xf>
    <xf numFmtId="3" fontId="17" fillId="0" borderId="14" xfId="0" applyNumberFormat="1" applyFont="1" applyBorder="1" applyAlignment="1">
      <alignment horizontal="center" vertical="center" wrapText="1"/>
    </xf>
    <xf numFmtId="3" fontId="17" fillId="0" borderId="15" xfId="0" applyNumberFormat="1" applyFont="1" applyBorder="1" applyAlignment="1">
      <alignment horizontal="center" vertical="center" wrapText="1"/>
    </xf>
    <xf numFmtId="3" fontId="17" fillId="0" borderId="15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justify" vertical="center" wrapText="1"/>
    </xf>
    <xf numFmtId="0" fontId="19" fillId="0" borderId="0" xfId="0" applyFont="1" applyBorder="1" applyAlignment="1">
      <alignment horizontal="justify" vertical="center"/>
    </xf>
    <xf numFmtId="0" fontId="8" fillId="0" borderId="0" xfId="0" applyFont="1" applyBorder="1" applyAlignment="1">
      <alignment horizontal="justify" vertical="center" wrapText="1"/>
    </xf>
    <xf numFmtId="3" fontId="9" fillId="0" borderId="30" xfId="0" applyNumberFormat="1" applyFont="1" applyBorder="1" applyAlignment="1">
      <alignment vertical="center"/>
    </xf>
    <xf numFmtId="3" fontId="9" fillId="0" borderId="31" xfId="0" applyNumberFormat="1" applyFont="1" applyBorder="1" applyAlignment="1">
      <alignment vertical="center"/>
    </xf>
    <xf numFmtId="3" fontId="9" fillId="0" borderId="32" xfId="0" applyNumberFormat="1" applyFont="1" applyBorder="1" applyAlignment="1">
      <alignment vertical="center"/>
    </xf>
    <xf numFmtId="3" fontId="9" fillId="0" borderId="33" xfId="0" applyNumberFormat="1" applyFont="1" applyBorder="1" applyAlignment="1">
      <alignment vertical="center"/>
    </xf>
    <xf numFmtId="0" fontId="20" fillId="0" borderId="0" xfId="0" applyFont="1" applyAlignment="1">
      <alignment horizontal="justify" vertical="center" wrapText="1"/>
    </xf>
    <xf numFmtId="0" fontId="6" fillId="0" borderId="0" xfId="0" applyFont="1" applyAlignment="1">
      <alignment horizontal="center"/>
    </xf>
    <xf numFmtId="0" fontId="11" fillId="0" borderId="0" xfId="0" applyFont="1" applyBorder="1" applyAlignment="1">
      <alignment horizontal="left" wrapText="1"/>
    </xf>
    <xf numFmtId="0" fontId="11" fillId="0" borderId="0" xfId="0" applyFont="1" applyBorder="1" applyAlignment="1">
      <alignment horizontal="left"/>
    </xf>
    <xf numFmtId="0" fontId="21" fillId="0" borderId="0" xfId="0" applyFont="1" applyBorder="1" applyAlignment="1">
      <alignment vertical="center" wrapText="1"/>
    </xf>
    <xf numFmtId="0" fontId="21" fillId="0" borderId="0" xfId="0" applyFont="1" applyBorder="1" applyAlignment="1">
      <alignment vertical="center"/>
    </xf>
    <xf numFmtId="0" fontId="18" fillId="0" borderId="0" xfId="0" applyFont="1" applyBorder="1" applyAlignment="1">
      <alignment horizontal="justify" vertical="center"/>
    </xf>
    <xf numFmtId="0" fontId="11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6" fillId="0" borderId="0" xfId="0" applyFont="1" applyBorder="1" applyAlignment="1">
      <alignment horizontal="left" vertical="top" wrapText="1"/>
    </xf>
    <xf numFmtId="0" fontId="13" fillId="0" borderId="0" xfId="0" applyFont="1" applyBorder="1" applyAlignment="1">
      <alignment horizontal="justify" vertical="center" wrapText="1"/>
    </xf>
    <xf numFmtId="0" fontId="6" fillId="0" borderId="0" xfId="0" applyFont="1" applyBorder="1" applyAlignment="1">
      <alignment horizontal="justify" vertical="center"/>
    </xf>
    <xf numFmtId="0" fontId="11" fillId="0" borderId="0" xfId="0" applyFont="1" applyBorder="1" applyAlignment="1">
      <alignment horizontal="justify" vertical="center" wrapText="1"/>
    </xf>
    <xf numFmtId="0" fontId="7" fillId="0" borderId="0" xfId="0" applyFont="1" applyBorder="1" applyAlignment="1">
      <alignment horizontal="justify" vertical="center"/>
    </xf>
    <xf numFmtId="0" fontId="12" fillId="0" borderId="28" xfId="0" applyFont="1" applyBorder="1" applyAlignment="1">
      <alignment vertical="center" wrapText="1"/>
    </xf>
    <xf numFmtId="0" fontId="12" fillId="0" borderId="14" xfId="0" applyFont="1" applyBorder="1" applyAlignment="1">
      <alignment vertical="center" wrapText="1"/>
    </xf>
    <xf numFmtId="0" fontId="12" fillId="0" borderId="29" xfId="0" applyFont="1" applyBorder="1" applyAlignment="1">
      <alignment vertical="center" wrapText="1"/>
    </xf>
    <xf numFmtId="0" fontId="12" fillId="0" borderId="17" xfId="0" applyFont="1" applyBorder="1" applyAlignment="1">
      <alignment vertical="center" wrapText="1"/>
    </xf>
    <xf numFmtId="3" fontId="9" fillId="0" borderId="14" xfId="0" applyNumberFormat="1" applyFont="1" applyBorder="1" applyAlignment="1">
      <alignment horizontal="right" vertical="center"/>
    </xf>
    <xf numFmtId="3" fontId="9" fillId="0" borderId="17" xfId="0" applyNumberFormat="1" applyFont="1" applyBorder="1" applyAlignment="1">
      <alignment horizontal="right" vertical="center"/>
    </xf>
    <xf numFmtId="0" fontId="14" fillId="0" borderId="0" xfId="0" applyFont="1" applyBorder="1" applyAlignment="1">
      <alignment horizontal="center" vertical="center"/>
    </xf>
    <xf numFmtId="0" fontId="12" fillId="0" borderId="28" xfId="0" applyFont="1" applyBorder="1" applyAlignment="1">
      <alignment vertical="center"/>
    </xf>
    <xf numFmtId="0" fontId="12" fillId="0" borderId="14" xfId="0" applyFont="1" applyBorder="1" applyAlignment="1">
      <alignment vertical="center"/>
    </xf>
    <xf numFmtId="0" fontId="12" fillId="0" borderId="17" xfId="0" applyFont="1" applyBorder="1" applyAlignment="1">
      <alignment vertical="center"/>
    </xf>
    <xf numFmtId="0" fontId="9" fillId="0" borderId="34" xfId="0" applyFont="1" applyBorder="1" applyAlignment="1">
      <alignment horizontal="center" vertical="top" wrapText="1"/>
    </xf>
    <xf numFmtId="0" fontId="9" fillId="0" borderId="35" xfId="0" applyFont="1" applyBorder="1" applyAlignment="1">
      <alignment horizontal="center" vertical="top" wrapText="1"/>
    </xf>
    <xf numFmtId="0" fontId="9" fillId="0" borderId="21" xfId="0" applyFont="1" applyBorder="1" applyAlignment="1">
      <alignment horizontal="center" vertical="top" wrapText="1"/>
    </xf>
    <xf numFmtId="0" fontId="9" fillId="0" borderId="36" xfId="0" applyFont="1" applyBorder="1" applyAlignment="1">
      <alignment horizontal="center" vertical="top" wrapText="1"/>
    </xf>
    <xf numFmtId="3" fontId="9" fillId="0" borderId="16" xfId="0" applyNumberFormat="1" applyFont="1" applyBorder="1" applyAlignment="1">
      <alignment horizontal="right" vertical="center"/>
    </xf>
    <xf numFmtId="0" fontId="12" fillId="0" borderId="22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12" fillId="0" borderId="28" xfId="0" applyFont="1" applyBorder="1" applyAlignment="1">
      <alignment horizontal="left" vertical="center"/>
    </xf>
    <xf numFmtId="0" fontId="12" fillId="0" borderId="14" xfId="0" applyFont="1" applyBorder="1" applyAlignment="1">
      <alignment horizontal="left" vertical="center"/>
    </xf>
    <xf numFmtId="0" fontId="12" fillId="0" borderId="37" xfId="0" applyFont="1" applyBorder="1" applyAlignment="1">
      <alignment vertical="center" wrapText="1"/>
    </xf>
    <xf numFmtId="0" fontId="12" fillId="0" borderId="10" xfId="0" applyFont="1" applyBorder="1" applyAlignment="1">
      <alignment vertical="center"/>
    </xf>
    <xf numFmtId="0" fontId="12" fillId="0" borderId="38" xfId="0" applyFont="1" applyBorder="1" applyAlignment="1">
      <alignment vertical="center"/>
    </xf>
    <xf numFmtId="0" fontId="12" fillId="0" borderId="39" xfId="0" applyFont="1" applyBorder="1" applyAlignment="1">
      <alignment vertical="center"/>
    </xf>
    <xf numFmtId="0" fontId="12" fillId="0" borderId="40" xfId="0" applyFont="1" applyBorder="1" applyAlignment="1">
      <alignment vertical="center"/>
    </xf>
    <xf numFmtId="0" fontId="12" fillId="0" borderId="41" xfId="0" applyFont="1" applyBorder="1" applyAlignment="1">
      <alignment vertical="center"/>
    </xf>
    <xf numFmtId="0" fontId="4" fillId="0" borderId="28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/>
    </xf>
    <xf numFmtId="0" fontId="12" fillId="0" borderId="28" xfId="0" applyFont="1" applyBorder="1" applyAlignment="1">
      <alignment horizontal="left" vertical="center" wrapText="1"/>
    </xf>
    <xf numFmtId="0" fontId="9" fillId="0" borderId="28" xfId="0" applyFont="1" applyBorder="1" applyAlignment="1">
      <alignment vertical="center" wrapText="1"/>
    </xf>
    <xf numFmtId="0" fontId="9" fillId="0" borderId="14" xfId="0" applyFont="1" applyBorder="1" applyAlignment="1">
      <alignment vertical="center" wrapText="1"/>
    </xf>
    <xf numFmtId="0" fontId="9" fillId="0" borderId="28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4" fillId="0" borderId="28" xfId="0" applyFont="1" applyBorder="1" applyAlignment="1">
      <alignment horizontal="left" vertical="center"/>
    </xf>
    <xf numFmtId="3" fontId="9" fillId="0" borderId="14" xfId="0" applyNumberFormat="1" applyFont="1" applyBorder="1" applyAlignment="1">
      <alignment vertical="center"/>
    </xf>
    <xf numFmtId="3" fontId="9" fillId="0" borderId="15" xfId="0" applyNumberFormat="1" applyFont="1" applyBorder="1" applyAlignment="1">
      <alignment vertical="center"/>
    </xf>
    <xf numFmtId="0" fontId="9" fillId="0" borderId="42" xfId="0" applyFont="1" applyBorder="1" applyAlignment="1">
      <alignment horizontal="left" vertical="center" wrapText="1"/>
    </xf>
    <xf numFmtId="0" fontId="9" fillId="0" borderId="43" xfId="0" applyFont="1" applyBorder="1" applyAlignment="1">
      <alignment horizontal="left" vertical="center" wrapText="1"/>
    </xf>
    <xf numFmtId="0" fontId="9" fillId="0" borderId="44" xfId="0" applyFont="1" applyBorder="1" applyAlignment="1">
      <alignment horizontal="left" vertical="center" wrapText="1"/>
    </xf>
    <xf numFmtId="0" fontId="9" fillId="0" borderId="28" xfId="0" applyFont="1" applyFill="1" applyBorder="1" applyAlignment="1">
      <alignment vertical="center"/>
    </xf>
    <xf numFmtId="0" fontId="9" fillId="0" borderId="14" xfId="0" applyFont="1" applyFill="1" applyBorder="1" applyAlignment="1">
      <alignment vertical="center"/>
    </xf>
    <xf numFmtId="0" fontId="12" fillId="0" borderId="29" xfId="0" applyFont="1" applyBorder="1" applyAlignment="1">
      <alignment horizontal="left"/>
    </xf>
    <xf numFmtId="0" fontId="10" fillId="0" borderId="17" xfId="0" applyFont="1" applyBorder="1" applyAlignment="1">
      <alignment horizontal="left"/>
    </xf>
    <xf numFmtId="0" fontId="14" fillId="0" borderId="0" xfId="0" applyFont="1" applyBorder="1" applyAlignment="1">
      <alignment horizontal="center" wrapText="1"/>
    </xf>
    <xf numFmtId="0" fontId="14" fillId="0" borderId="0" xfId="0" applyFont="1" applyBorder="1" applyAlignment="1">
      <alignment horizontal="center"/>
    </xf>
    <xf numFmtId="0" fontId="12" fillId="0" borderId="45" xfId="0" applyFont="1" applyBorder="1" applyAlignment="1">
      <alignment horizontal="left" vertical="center" wrapText="1"/>
    </xf>
    <xf numFmtId="0" fontId="12" fillId="0" borderId="11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9" fillId="0" borderId="11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12" fillId="0" borderId="45" xfId="0" applyFont="1" applyBorder="1" applyAlignment="1">
      <alignment vertical="center" wrapText="1"/>
    </xf>
    <xf numFmtId="0" fontId="12" fillId="0" borderId="11" xfId="0" applyFont="1" applyBorder="1" applyAlignment="1">
      <alignment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3" fontId="9" fillId="0" borderId="14" xfId="0" applyNumberFormat="1" applyFont="1" applyBorder="1" applyAlignment="1">
      <alignment horizontal="center" vertical="center"/>
    </xf>
    <xf numFmtId="3" fontId="9" fillId="0" borderId="15" xfId="0" applyNumberFormat="1" applyFont="1" applyBorder="1" applyAlignment="1">
      <alignment horizontal="center" vertical="center"/>
    </xf>
    <xf numFmtId="0" fontId="12" fillId="0" borderId="29" xfId="0" applyFont="1" applyBorder="1" applyAlignment="1">
      <alignment vertical="center"/>
    </xf>
    <xf numFmtId="0" fontId="10" fillId="0" borderId="14" xfId="0" applyFont="1" applyBorder="1" applyAlignment="1">
      <alignment/>
    </xf>
    <xf numFmtId="0" fontId="10" fillId="0" borderId="28" xfId="0" applyFont="1" applyBorder="1" applyAlignment="1">
      <alignment/>
    </xf>
    <xf numFmtId="0" fontId="9" fillId="0" borderId="28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/>
    </xf>
    <xf numFmtId="3" fontId="9" fillId="0" borderId="16" xfId="0" applyNumberFormat="1" applyFont="1" applyBorder="1" applyAlignment="1">
      <alignment horizontal="center" vertical="center"/>
    </xf>
    <xf numFmtId="0" fontId="9" fillId="0" borderId="28" xfId="0" applyFont="1" applyBorder="1" applyAlignment="1">
      <alignment horizontal="left" vertical="center"/>
    </xf>
    <xf numFmtId="0" fontId="9" fillId="0" borderId="42" xfId="0" applyFont="1" applyBorder="1" applyAlignment="1">
      <alignment horizontal="left" vertical="center"/>
    </xf>
    <xf numFmtId="0" fontId="9" fillId="0" borderId="43" xfId="0" applyFont="1" applyBorder="1" applyAlignment="1">
      <alignment horizontal="left" vertical="center"/>
    </xf>
    <xf numFmtId="0" fontId="9" fillId="0" borderId="44" xfId="0" applyFont="1" applyBorder="1" applyAlignment="1">
      <alignment horizontal="left" vertical="center"/>
    </xf>
    <xf numFmtId="0" fontId="13" fillId="0" borderId="0" xfId="0" applyFont="1" applyBorder="1" applyAlignment="1">
      <alignment horizontal="left"/>
    </xf>
    <xf numFmtId="0" fontId="12" fillId="0" borderId="45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9" fillId="0" borderId="14" xfId="0" applyFont="1" applyBorder="1" applyAlignment="1">
      <alignment horizontal="left"/>
    </xf>
    <xf numFmtId="0" fontId="4" fillId="0" borderId="16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14" xfId="0" applyFont="1" applyBorder="1" applyAlignment="1">
      <alignment horizontal="left"/>
    </xf>
    <xf numFmtId="0" fontId="9" fillId="0" borderId="16" xfId="0" applyFont="1" applyBorder="1" applyAlignment="1">
      <alignment horizontal="center"/>
    </xf>
    <xf numFmtId="0" fontId="9" fillId="0" borderId="44" xfId="0" applyFont="1" applyBorder="1" applyAlignment="1">
      <alignment horizontal="center"/>
    </xf>
    <xf numFmtId="0" fontId="9" fillId="0" borderId="0" xfId="0" applyFont="1" applyAlignment="1">
      <alignment horizontal="justify" vertic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1" fillId="0" borderId="40" xfId="0" applyFont="1" applyBorder="1" applyAlignment="1">
      <alignment horizontal="left"/>
    </xf>
    <xf numFmtId="0" fontId="4" fillId="0" borderId="14" xfId="0" applyFont="1" applyBorder="1" applyAlignment="1">
      <alignment horizontal="center"/>
    </xf>
    <xf numFmtId="49" fontId="9" fillId="0" borderId="14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2"/>
  <sheetViews>
    <sheetView tabSelected="1" zoomScaleSheetLayoutView="100" zoomScalePageLayoutView="0" workbookViewId="0" topLeftCell="A1">
      <selection activeCell="A1" sqref="A1"/>
    </sheetView>
  </sheetViews>
  <sheetFormatPr defaultColWidth="9.140625" defaultRowHeight="12.75"/>
  <cols>
    <col min="4" max="4" width="11.00390625" style="0" customWidth="1"/>
  </cols>
  <sheetData>
    <row r="1" spans="1:11" ht="41.25" customHeight="1">
      <c r="A1" s="5"/>
      <c r="B1" s="159" t="s">
        <v>77</v>
      </c>
      <c r="C1" s="159"/>
      <c r="D1" s="159"/>
      <c r="E1" s="159"/>
      <c r="F1" s="159"/>
      <c r="G1" s="159"/>
      <c r="H1" s="159"/>
      <c r="I1" s="159"/>
      <c r="J1" s="159"/>
      <c r="K1" s="159"/>
    </row>
    <row r="2" spans="1:11" ht="12.75">
      <c r="A2" s="5"/>
      <c r="B2" s="75" t="s">
        <v>106</v>
      </c>
      <c r="C2" s="75"/>
      <c r="D2" s="75"/>
      <c r="E2" s="75"/>
      <c r="F2" s="75"/>
      <c r="G2" s="75"/>
      <c r="H2" s="75"/>
      <c r="I2" s="75"/>
      <c r="J2" s="75"/>
      <c r="K2" s="75"/>
    </row>
    <row r="3" spans="1:11" ht="12.75">
      <c r="A3" s="5"/>
      <c r="B3" s="160" t="s">
        <v>97</v>
      </c>
      <c r="C3" s="161"/>
      <c r="D3" s="161"/>
      <c r="E3" s="161"/>
      <c r="F3" s="161"/>
      <c r="G3" s="161"/>
      <c r="H3" s="161"/>
      <c r="I3" s="161"/>
      <c r="J3" s="161"/>
      <c r="K3" s="161"/>
    </row>
    <row r="4" spans="1:11" ht="12.75">
      <c r="A4" s="5"/>
      <c r="B4" s="6"/>
      <c r="C4" s="6"/>
      <c r="D4" s="6"/>
      <c r="E4" s="6"/>
      <c r="F4" s="6"/>
      <c r="G4" s="6"/>
      <c r="H4" s="6"/>
      <c r="I4" s="6"/>
      <c r="J4" s="7"/>
      <c r="K4" s="7"/>
    </row>
    <row r="5" spans="1:11" ht="12.75">
      <c r="A5" s="5"/>
      <c r="B5" s="162" t="s">
        <v>0</v>
      </c>
      <c r="C5" s="162"/>
      <c r="D5" s="162"/>
      <c r="E5" s="162"/>
      <c r="F5" s="162"/>
      <c r="G5" s="162"/>
      <c r="H5" s="162"/>
      <c r="I5" s="162"/>
      <c r="J5" s="162"/>
      <c r="K5" s="162"/>
    </row>
    <row r="6" spans="1:11" ht="12.75">
      <c r="A6" s="5"/>
      <c r="B6" s="152" t="s">
        <v>1</v>
      </c>
      <c r="C6" s="152"/>
      <c r="D6" s="163" t="s">
        <v>95</v>
      </c>
      <c r="E6" s="163"/>
      <c r="F6" s="163"/>
      <c r="G6" s="163"/>
      <c r="H6" s="156" t="s">
        <v>2</v>
      </c>
      <c r="I6" s="156"/>
      <c r="J6" s="164" t="s">
        <v>96</v>
      </c>
      <c r="K6" s="164"/>
    </row>
    <row r="7" spans="1:11" ht="12.75">
      <c r="A7" s="5"/>
      <c r="B7" s="152" t="s">
        <v>3</v>
      </c>
      <c r="C7" s="152"/>
      <c r="D7" s="153" t="s">
        <v>98</v>
      </c>
      <c r="E7" s="154"/>
      <c r="F7" s="154"/>
      <c r="G7" s="155"/>
      <c r="H7" s="156" t="s">
        <v>4</v>
      </c>
      <c r="I7" s="156"/>
      <c r="J7" s="157">
        <v>101693006</v>
      </c>
      <c r="K7" s="158"/>
    </row>
    <row r="8" spans="1:11" ht="7.5" customHeight="1">
      <c r="A8" s="5"/>
      <c r="B8" s="8"/>
      <c r="C8" s="8"/>
      <c r="D8" s="9"/>
      <c r="E8" s="9"/>
      <c r="F8" s="10"/>
      <c r="G8" s="10"/>
      <c r="H8" s="11"/>
      <c r="I8" s="11"/>
      <c r="J8" s="10"/>
      <c r="K8" s="10"/>
    </row>
    <row r="9" spans="1:11" ht="12.75">
      <c r="A9" s="5"/>
      <c r="B9" s="149" t="s">
        <v>5</v>
      </c>
      <c r="C9" s="149"/>
      <c r="D9" s="149"/>
      <c r="E9" s="149"/>
      <c r="F9" s="149"/>
      <c r="G9" s="149"/>
      <c r="H9" s="149"/>
      <c r="I9" s="149"/>
      <c r="J9" s="149"/>
      <c r="K9" s="149"/>
    </row>
    <row r="10" spans="1:11" ht="4.5" customHeight="1">
      <c r="A10" s="5"/>
      <c r="B10" s="12"/>
      <c r="C10" s="12"/>
      <c r="D10" s="12"/>
      <c r="E10" s="12"/>
      <c r="F10" s="12"/>
      <c r="G10" s="12"/>
      <c r="H10" s="12"/>
      <c r="I10" s="12"/>
      <c r="J10" s="12"/>
      <c r="K10" s="12"/>
    </row>
    <row r="11" spans="1:11" ht="13.5" thickBot="1">
      <c r="A11" s="5"/>
      <c r="B11" s="88" t="s">
        <v>6</v>
      </c>
      <c r="C11" s="88"/>
      <c r="D11" s="88"/>
      <c r="E11" s="88"/>
      <c r="F11" s="88"/>
      <c r="G11" s="88"/>
      <c r="H11" s="88"/>
      <c r="I11" s="88"/>
      <c r="J11" s="88"/>
      <c r="K11" s="88"/>
    </row>
    <row r="12" spans="1:11" ht="12.75">
      <c r="A12" s="5"/>
      <c r="B12" s="150" t="s">
        <v>7</v>
      </c>
      <c r="C12" s="151"/>
      <c r="D12" s="151"/>
      <c r="E12" s="13" t="s">
        <v>8</v>
      </c>
      <c r="F12" s="14" t="s">
        <v>105</v>
      </c>
      <c r="G12" s="150" t="s">
        <v>9</v>
      </c>
      <c r="H12" s="151"/>
      <c r="I12" s="151"/>
      <c r="J12" s="13" t="s">
        <v>8</v>
      </c>
      <c r="K12" s="15" t="s">
        <v>105</v>
      </c>
    </row>
    <row r="13" spans="1:11" ht="12.75">
      <c r="A13" s="5"/>
      <c r="B13" s="89" t="s">
        <v>10</v>
      </c>
      <c r="C13" s="90"/>
      <c r="D13" s="90"/>
      <c r="E13" s="16">
        <f>E16+E17+E19</f>
        <v>538037</v>
      </c>
      <c r="F13" s="16">
        <f>F16+F17+F19</f>
        <v>1724979</v>
      </c>
      <c r="G13" s="89" t="s">
        <v>11</v>
      </c>
      <c r="H13" s="90"/>
      <c r="I13" s="90"/>
      <c r="J13" s="17">
        <f>J14+J15+J16+J17+J18</f>
        <v>619342</v>
      </c>
      <c r="K13" s="18">
        <f>K14+K15+K16+K17+K18</f>
        <v>1711710</v>
      </c>
    </row>
    <row r="14" spans="1:11" ht="12.75">
      <c r="A14" s="5"/>
      <c r="B14" s="112" t="s">
        <v>12</v>
      </c>
      <c r="C14" s="90"/>
      <c r="D14" s="90"/>
      <c r="E14" s="16"/>
      <c r="F14" s="19"/>
      <c r="G14" s="146" t="s">
        <v>79</v>
      </c>
      <c r="H14" s="147"/>
      <c r="I14" s="148"/>
      <c r="J14" s="17">
        <v>310235</v>
      </c>
      <c r="K14" s="18">
        <v>310181</v>
      </c>
    </row>
    <row r="15" spans="1:16" ht="12.75">
      <c r="A15" s="5"/>
      <c r="B15" s="145" t="s">
        <v>13</v>
      </c>
      <c r="C15" s="143"/>
      <c r="D15" s="143"/>
      <c r="E15" s="16"/>
      <c r="F15" s="19"/>
      <c r="G15" s="112" t="s">
        <v>14</v>
      </c>
      <c r="H15" s="113"/>
      <c r="I15" s="113"/>
      <c r="J15" s="17"/>
      <c r="K15" s="18"/>
      <c r="P15" s="4"/>
    </row>
    <row r="16" spans="1:11" ht="12.75">
      <c r="A16" s="5"/>
      <c r="B16" s="112" t="s">
        <v>15</v>
      </c>
      <c r="C16" s="113"/>
      <c r="D16" s="113"/>
      <c r="E16" s="16"/>
      <c r="F16" s="19">
        <v>34179</v>
      </c>
      <c r="G16" s="112" t="s">
        <v>16</v>
      </c>
      <c r="H16" s="113"/>
      <c r="I16" s="113"/>
      <c r="J16" s="17">
        <v>1180</v>
      </c>
      <c r="K16" s="18">
        <v>4324</v>
      </c>
    </row>
    <row r="17" spans="1:11" ht="12.75">
      <c r="A17" s="5"/>
      <c r="B17" s="110" t="s">
        <v>62</v>
      </c>
      <c r="C17" s="113"/>
      <c r="D17" s="113"/>
      <c r="E17" s="137">
        <v>438005</v>
      </c>
      <c r="F17" s="144">
        <v>1621397</v>
      </c>
      <c r="G17" s="112" t="s">
        <v>17</v>
      </c>
      <c r="H17" s="113"/>
      <c r="I17" s="113"/>
      <c r="J17" s="17"/>
      <c r="K17" s="18">
        <v>1120234</v>
      </c>
    </row>
    <row r="18" spans="1:11" ht="12.75">
      <c r="A18" s="5"/>
      <c r="B18" s="112"/>
      <c r="C18" s="113"/>
      <c r="D18" s="113"/>
      <c r="E18" s="137"/>
      <c r="F18" s="144"/>
      <c r="G18" s="112" t="s">
        <v>63</v>
      </c>
      <c r="H18" s="113"/>
      <c r="I18" s="113"/>
      <c r="J18" s="17">
        <v>307927</v>
      </c>
      <c r="K18" s="18">
        <v>276971</v>
      </c>
    </row>
    <row r="19" spans="1:11" ht="12.75">
      <c r="A19" s="5"/>
      <c r="B19" s="112" t="s">
        <v>18</v>
      </c>
      <c r="C19" s="113"/>
      <c r="D19" s="113"/>
      <c r="E19" s="16">
        <v>100032</v>
      </c>
      <c r="F19" s="19">
        <v>69403</v>
      </c>
      <c r="G19" s="112" t="s">
        <v>19</v>
      </c>
      <c r="H19" s="113"/>
      <c r="I19" s="113"/>
      <c r="J19" s="17"/>
      <c r="K19" s="18"/>
    </row>
    <row r="20" spans="1:11" ht="12.75">
      <c r="A20" s="5"/>
      <c r="B20" s="89" t="s">
        <v>23</v>
      </c>
      <c r="C20" s="90"/>
      <c r="D20" s="90"/>
      <c r="E20" s="16">
        <f>E21+E22+E23+E24</f>
        <v>631970</v>
      </c>
      <c r="F20" s="16">
        <f>F21+F22+F23+F24</f>
        <v>655154</v>
      </c>
      <c r="G20" s="112" t="s">
        <v>20</v>
      </c>
      <c r="H20" s="113"/>
      <c r="I20" s="113"/>
      <c r="J20" s="17"/>
      <c r="K20" s="18"/>
    </row>
    <row r="21" spans="1:11" ht="12.75" customHeight="1">
      <c r="A21" s="5"/>
      <c r="B21" s="112" t="s">
        <v>25</v>
      </c>
      <c r="C21" s="113"/>
      <c r="D21" s="113"/>
      <c r="E21" s="16">
        <v>105090</v>
      </c>
      <c r="F21" s="19">
        <v>192667</v>
      </c>
      <c r="G21" s="82" t="s">
        <v>21</v>
      </c>
      <c r="H21" s="140"/>
      <c r="I21" s="140"/>
      <c r="J21" s="137">
        <f>J23+J24+J25+J26</f>
        <v>550665</v>
      </c>
      <c r="K21" s="138">
        <f>K23+K24+K25+K26</f>
        <v>668423</v>
      </c>
    </row>
    <row r="22" spans="1:11" ht="43.5" customHeight="1">
      <c r="A22" s="5"/>
      <c r="B22" s="142" t="s">
        <v>64</v>
      </c>
      <c r="C22" s="143"/>
      <c r="D22" s="143"/>
      <c r="E22" s="16">
        <v>4867</v>
      </c>
      <c r="F22" s="19">
        <v>4867</v>
      </c>
      <c r="G22" s="141"/>
      <c r="H22" s="140"/>
      <c r="I22" s="140"/>
      <c r="J22" s="137"/>
      <c r="K22" s="138"/>
    </row>
    <row r="23" spans="1:11" ht="12.75">
      <c r="A23" s="5"/>
      <c r="B23" s="112" t="s">
        <v>65</v>
      </c>
      <c r="C23" s="113"/>
      <c r="D23" s="113"/>
      <c r="E23" s="16">
        <v>519290</v>
      </c>
      <c r="F23" s="19">
        <v>457620</v>
      </c>
      <c r="G23" s="112" t="s">
        <v>22</v>
      </c>
      <c r="H23" s="113"/>
      <c r="I23" s="113"/>
      <c r="J23" s="17"/>
      <c r="K23" s="18">
        <v>16173</v>
      </c>
    </row>
    <row r="24" spans="1:11" ht="12.75">
      <c r="A24" s="5"/>
      <c r="B24" s="112" t="s">
        <v>27</v>
      </c>
      <c r="C24" s="113"/>
      <c r="D24" s="113"/>
      <c r="E24" s="16">
        <v>2723</v>
      </c>
      <c r="F24" s="19"/>
      <c r="G24" s="112" t="s">
        <v>24</v>
      </c>
      <c r="H24" s="113"/>
      <c r="I24" s="113"/>
      <c r="J24" s="17">
        <v>42729</v>
      </c>
      <c r="K24" s="18">
        <v>211137</v>
      </c>
    </row>
    <row r="25" spans="1:11" ht="12.75">
      <c r="A25" s="5"/>
      <c r="B25" s="89" t="s">
        <v>28</v>
      </c>
      <c r="C25" s="90"/>
      <c r="D25" s="90"/>
      <c r="E25" s="16">
        <f>E13+E20</f>
        <v>1170007</v>
      </c>
      <c r="F25" s="16">
        <f>F13+F20</f>
        <v>2380133</v>
      </c>
      <c r="G25" s="112" t="s">
        <v>26</v>
      </c>
      <c r="H25" s="113"/>
      <c r="I25" s="113"/>
      <c r="J25" s="17">
        <v>507936</v>
      </c>
      <c r="K25" s="18">
        <v>320993</v>
      </c>
    </row>
    <row r="26" spans="1:11" ht="12.75">
      <c r="A26" s="5"/>
      <c r="B26" s="89" t="s">
        <v>66</v>
      </c>
      <c r="C26" s="90"/>
      <c r="D26" s="90"/>
      <c r="E26" s="16"/>
      <c r="F26" s="19"/>
      <c r="G26" s="112" t="s">
        <v>29</v>
      </c>
      <c r="H26" s="113"/>
      <c r="I26" s="113"/>
      <c r="J26" s="17"/>
      <c r="K26" s="18">
        <v>120120</v>
      </c>
    </row>
    <row r="27" spans="1:11" ht="12.75">
      <c r="A27" s="5"/>
      <c r="B27" s="89" t="s">
        <v>31</v>
      </c>
      <c r="C27" s="90"/>
      <c r="D27" s="90"/>
      <c r="E27" s="16">
        <f>E25</f>
        <v>1170007</v>
      </c>
      <c r="F27" s="19">
        <f>F25</f>
        <v>2380133</v>
      </c>
      <c r="G27" s="99" t="s">
        <v>30</v>
      </c>
      <c r="H27" s="100"/>
      <c r="I27" s="100"/>
      <c r="J27" s="137">
        <f>J13+J21</f>
        <v>1170007</v>
      </c>
      <c r="K27" s="138">
        <f>K13+K21</f>
        <v>2380133</v>
      </c>
    </row>
    <row r="28" spans="1:11" ht="13.5" thickBot="1">
      <c r="A28" s="5"/>
      <c r="B28" s="139" t="s">
        <v>32</v>
      </c>
      <c r="C28" s="91"/>
      <c r="D28" s="91"/>
      <c r="E28" s="20"/>
      <c r="F28" s="21"/>
      <c r="G28" s="99"/>
      <c r="H28" s="100"/>
      <c r="I28" s="100"/>
      <c r="J28" s="137"/>
      <c r="K28" s="138"/>
    </row>
    <row r="29" spans="1:11" ht="13.5" thickBot="1">
      <c r="A29" s="5"/>
      <c r="B29" s="22"/>
      <c r="C29" s="22"/>
      <c r="D29" s="22"/>
      <c r="E29" s="22"/>
      <c r="F29" s="22"/>
      <c r="G29" s="122" t="s">
        <v>33</v>
      </c>
      <c r="H29" s="123"/>
      <c r="I29" s="123"/>
      <c r="J29" s="23"/>
      <c r="K29" s="24"/>
    </row>
    <row r="30" spans="1:11" ht="12.7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</row>
    <row r="31" spans="1:11" ht="12.75">
      <c r="A31" s="5"/>
      <c r="B31" s="124" t="s">
        <v>67</v>
      </c>
      <c r="C31" s="125"/>
      <c r="D31" s="125"/>
      <c r="E31" s="125"/>
      <c r="F31" s="125"/>
      <c r="G31" s="125" t="s">
        <v>34</v>
      </c>
      <c r="H31" s="125"/>
      <c r="I31" s="125"/>
      <c r="J31" s="125"/>
      <c r="K31" s="125"/>
    </row>
    <row r="32" spans="1:11" ht="13.5" thickBot="1">
      <c r="A32" s="5"/>
      <c r="B32" s="125"/>
      <c r="C32" s="125"/>
      <c r="D32" s="125"/>
      <c r="E32" s="125"/>
      <c r="F32" s="125"/>
      <c r="G32" s="125"/>
      <c r="H32" s="125"/>
      <c r="I32" s="125"/>
      <c r="J32" s="125"/>
      <c r="K32" s="125"/>
    </row>
    <row r="33" spans="1:11" ht="12.75" customHeight="1">
      <c r="A33" s="5"/>
      <c r="B33" s="126" t="s">
        <v>61</v>
      </c>
      <c r="C33" s="127"/>
      <c r="D33" s="127"/>
      <c r="E33" s="129" t="s">
        <v>8</v>
      </c>
      <c r="F33" s="131" t="s">
        <v>105</v>
      </c>
      <c r="G33" s="133" t="s">
        <v>35</v>
      </c>
      <c r="H33" s="134"/>
      <c r="I33" s="134"/>
      <c r="J33" s="129" t="s">
        <v>8</v>
      </c>
      <c r="K33" s="135" t="s">
        <v>105</v>
      </c>
    </row>
    <row r="34" spans="1:11" ht="12.75">
      <c r="A34" s="5"/>
      <c r="B34" s="109"/>
      <c r="C34" s="128"/>
      <c r="D34" s="128"/>
      <c r="E34" s="130"/>
      <c r="F34" s="132"/>
      <c r="G34" s="89"/>
      <c r="H34" s="90"/>
      <c r="I34" s="90"/>
      <c r="J34" s="130"/>
      <c r="K34" s="136"/>
    </row>
    <row r="35" spans="1:11" ht="12.75">
      <c r="A35" s="5"/>
      <c r="B35" s="109"/>
      <c r="C35" s="128"/>
      <c r="D35" s="128"/>
      <c r="E35" s="130"/>
      <c r="F35" s="132"/>
      <c r="G35" s="112" t="s">
        <v>36</v>
      </c>
      <c r="H35" s="113"/>
      <c r="I35" s="113"/>
      <c r="J35" s="17">
        <v>1047949</v>
      </c>
      <c r="K35" s="18">
        <v>1017775</v>
      </c>
    </row>
    <row r="36" spans="1:11" ht="12.75">
      <c r="A36" s="5"/>
      <c r="B36" s="112" t="s">
        <v>37</v>
      </c>
      <c r="C36" s="113"/>
      <c r="D36" s="113"/>
      <c r="E36" s="25">
        <v>1119304</v>
      </c>
      <c r="F36" s="55">
        <v>1156411</v>
      </c>
      <c r="G36" s="112" t="s">
        <v>40</v>
      </c>
      <c r="H36" s="113"/>
      <c r="I36" s="113"/>
      <c r="J36" s="17">
        <v>1003898</v>
      </c>
      <c r="K36" s="18">
        <v>905131</v>
      </c>
    </row>
    <row r="37" spans="1:11" ht="12.75">
      <c r="A37" s="5"/>
      <c r="B37" s="112" t="s">
        <v>38</v>
      </c>
      <c r="C37" s="113"/>
      <c r="D37" s="113"/>
      <c r="E37" s="25">
        <v>1133927</v>
      </c>
      <c r="F37" s="55">
        <v>1268807</v>
      </c>
      <c r="G37" s="112" t="s">
        <v>68</v>
      </c>
      <c r="H37" s="113"/>
      <c r="I37" s="113"/>
      <c r="J37" s="17">
        <f>J35-J36</f>
        <v>44051</v>
      </c>
      <c r="K37" s="18">
        <f>K35-K36</f>
        <v>112644</v>
      </c>
    </row>
    <row r="38" spans="1:11" ht="12.75">
      <c r="A38" s="5"/>
      <c r="B38" s="120" t="s">
        <v>39</v>
      </c>
      <c r="C38" s="121"/>
      <c r="D38" s="121"/>
      <c r="E38" s="25">
        <f>E36-E37</f>
        <v>-14623</v>
      </c>
      <c r="F38" s="55">
        <f>F36-F37</f>
        <v>-112396</v>
      </c>
      <c r="G38" s="112" t="s">
        <v>44</v>
      </c>
      <c r="H38" s="113"/>
      <c r="I38" s="113"/>
      <c r="J38" s="17">
        <v>42738</v>
      </c>
      <c r="K38" s="18">
        <v>25014</v>
      </c>
    </row>
    <row r="39" spans="1:11" ht="12.75">
      <c r="A39" s="5"/>
      <c r="B39" s="82" t="s">
        <v>69</v>
      </c>
      <c r="C39" s="83"/>
      <c r="D39" s="83"/>
      <c r="E39" s="86"/>
      <c r="F39" s="96"/>
      <c r="G39" s="112" t="s">
        <v>46</v>
      </c>
      <c r="H39" s="113"/>
      <c r="I39" s="113"/>
      <c r="J39" s="17">
        <v>58071</v>
      </c>
      <c r="K39" s="18">
        <v>37112</v>
      </c>
    </row>
    <row r="40" spans="1:11" ht="12.75" customHeight="1">
      <c r="A40" s="5"/>
      <c r="B40" s="82"/>
      <c r="C40" s="83"/>
      <c r="D40" s="83"/>
      <c r="E40" s="86"/>
      <c r="F40" s="96"/>
      <c r="G40" s="110" t="s">
        <v>47</v>
      </c>
      <c r="H40" s="111"/>
      <c r="I40" s="111"/>
      <c r="J40" s="17">
        <v>38026</v>
      </c>
      <c r="K40" s="18">
        <v>51096</v>
      </c>
    </row>
    <row r="41" spans="1:11" ht="25.5" customHeight="1">
      <c r="A41" s="5"/>
      <c r="B41" s="110" t="s">
        <v>41</v>
      </c>
      <c r="C41" s="111"/>
      <c r="D41" s="111"/>
      <c r="E41" s="25">
        <v>12175</v>
      </c>
      <c r="F41" s="55">
        <v>14209</v>
      </c>
      <c r="G41" s="110" t="s">
        <v>49</v>
      </c>
      <c r="H41" s="83"/>
      <c r="I41" s="83"/>
      <c r="J41" s="17">
        <v>16911</v>
      </c>
      <c r="K41" s="18">
        <v>51159</v>
      </c>
    </row>
    <row r="42" spans="1:11" ht="24.75" customHeight="1">
      <c r="A42" s="5"/>
      <c r="B42" s="110" t="s">
        <v>42</v>
      </c>
      <c r="C42" s="111"/>
      <c r="D42" s="111"/>
      <c r="E42" s="25">
        <v>206046</v>
      </c>
      <c r="F42" s="55">
        <v>69190</v>
      </c>
      <c r="G42" s="110" t="s">
        <v>75</v>
      </c>
      <c r="H42" s="113"/>
      <c r="I42" s="113"/>
      <c r="J42" s="17">
        <f>J37+J38+J40-J39-J41</f>
        <v>49833</v>
      </c>
      <c r="K42" s="18">
        <f>K37+K38+K40-K39-K41</f>
        <v>100483</v>
      </c>
    </row>
    <row r="43" spans="1:11" ht="26.25" customHeight="1">
      <c r="A43" s="5"/>
      <c r="B43" s="112" t="s">
        <v>39</v>
      </c>
      <c r="C43" s="113"/>
      <c r="D43" s="113"/>
      <c r="E43" s="25">
        <f>E41-E42</f>
        <v>-193871</v>
      </c>
      <c r="F43" s="55">
        <f>F41-F42</f>
        <v>-54981</v>
      </c>
      <c r="G43" s="117" t="s">
        <v>70</v>
      </c>
      <c r="H43" s="118"/>
      <c r="I43" s="119"/>
      <c r="J43" s="26"/>
      <c r="K43" s="27"/>
    </row>
    <row r="44" spans="1:11" ht="12.75" customHeight="1">
      <c r="A44" s="5"/>
      <c r="B44" s="82" t="s">
        <v>71</v>
      </c>
      <c r="C44" s="83"/>
      <c r="D44" s="83"/>
      <c r="E44" s="86"/>
      <c r="F44" s="96"/>
      <c r="G44" s="82" t="s">
        <v>53</v>
      </c>
      <c r="H44" s="83"/>
      <c r="I44" s="83"/>
      <c r="J44" s="115">
        <f>J42</f>
        <v>49833</v>
      </c>
      <c r="K44" s="116">
        <f>K42</f>
        <v>100483</v>
      </c>
    </row>
    <row r="45" spans="1:11" ht="12.75">
      <c r="A45" s="5"/>
      <c r="B45" s="82"/>
      <c r="C45" s="83"/>
      <c r="D45" s="83"/>
      <c r="E45" s="86"/>
      <c r="F45" s="96"/>
      <c r="G45" s="82"/>
      <c r="H45" s="83"/>
      <c r="I45" s="83"/>
      <c r="J45" s="115"/>
      <c r="K45" s="116"/>
    </row>
    <row r="46" spans="1:11" ht="24.75" customHeight="1">
      <c r="A46" s="5"/>
      <c r="B46" s="110" t="s">
        <v>43</v>
      </c>
      <c r="C46" s="111"/>
      <c r="D46" s="111"/>
      <c r="E46" s="25">
        <v>208219</v>
      </c>
      <c r="F46" s="55">
        <v>191103</v>
      </c>
      <c r="G46" s="89" t="s">
        <v>55</v>
      </c>
      <c r="H46" s="90"/>
      <c r="I46" s="90"/>
      <c r="J46" s="17"/>
      <c r="K46" s="27"/>
    </row>
    <row r="47" spans="1:11" ht="28.5" customHeight="1">
      <c r="A47" s="5"/>
      <c r="B47" s="110" t="s">
        <v>45</v>
      </c>
      <c r="C47" s="111"/>
      <c r="D47" s="111"/>
      <c r="E47" s="25">
        <v>13792</v>
      </c>
      <c r="F47" s="55">
        <v>5182</v>
      </c>
      <c r="G47" s="107" t="s">
        <v>102</v>
      </c>
      <c r="H47" s="108"/>
      <c r="I47" s="108"/>
      <c r="J47" s="17">
        <v>4126</v>
      </c>
      <c r="K47" s="18">
        <v>2730</v>
      </c>
    </row>
    <row r="48" spans="1:11" ht="22.5" customHeight="1">
      <c r="A48" s="5"/>
      <c r="B48" s="112" t="s">
        <v>39</v>
      </c>
      <c r="C48" s="113"/>
      <c r="D48" s="113"/>
      <c r="E48" s="25">
        <f>E46-E47</f>
        <v>194427</v>
      </c>
      <c r="F48" s="55">
        <f>F46-F47</f>
        <v>185921</v>
      </c>
      <c r="G48" s="114" t="s">
        <v>103</v>
      </c>
      <c r="H48" s="108"/>
      <c r="I48" s="108"/>
      <c r="J48" s="56"/>
      <c r="K48" s="18">
        <v>2903</v>
      </c>
    </row>
    <row r="49" spans="1:11" ht="30" customHeight="1">
      <c r="A49" s="5"/>
      <c r="B49" s="99" t="s">
        <v>48</v>
      </c>
      <c r="C49" s="100"/>
      <c r="D49" s="100"/>
      <c r="E49" s="25">
        <f>E36+E41+E46</f>
        <v>1339698</v>
      </c>
      <c r="F49" s="55">
        <f>F36+F41+F46</f>
        <v>1361723</v>
      </c>
      <c r="G49" s="107" t="s">
        <v>104</v>
      </c>
      <c r="H49" s="108"/>
      <c r="I49" s="108"/>
      <c r="J49" s="17">
        <v>2723</v>
      </c>
      <c r="K49" s="18"/>
    </row>
    <row r="50" spans="1:11" ht="30" customHeight="1">
      <c r="A50" s="5"/>
      <c r="B50" s="99" t="s">
        <v>50</v>
      </c>
      <c r="C50" s="100"/>
      <c r="D50" s="100"/>
      <c r="E50" s="25">
        <f>E37+E42+E47</f>
        <v>1353765</v>
      </c>
      <c r="F50" s="55">
        <f>F37+F42+F47</f>
        <v>1343179</v>
      </c>
      <c r="G50" s="109" t="s">
        <v>72</v>
      </c>
      <c r="H50" s="100"/>
      <c r="I50" s="100"/>
      <c r="J50" s="56"/>
      <c r="K50" s="18"/>
    </row>
    <row r="51" spans="1:11" ht="32.25" customHeight="1">
      <c r="A51" s="5"/>
      <c r="B51" s="89" t="s">
        <v>51</v>
      </c>
      <c r="C51" s="90"/>
      <c r="D51" s="90"/>
      <c r="E51" s="25">
        <f>E49-E50</f>
        <v>-14067</v>
      </c>
      <c r="F51" s="55">
        <f>F49-F50</f>
        <v>18544</v>
      </c>
      <c r="G51" s="99" t="s">
        <v>101</v>
      </c>
      <c r="H51" s="100"/>
      <c r="I51" s="100"/>
      <c r="J51" s="17">
        <f>J44-J47+J49</f>
        <v>48430</v>
      </c>
      <c r="K51" s="18">
        <f>K42-K47-K48</f>
        <v>94850</v>
      </c>
    </row>
    <row r="52" spans="1:11" ht="15" customHeight="1">
      <c r="A52" s="5"/>
      <c r="B52" s="82" t="s">
        <v>52</v>
      </c>
      <c r="C52" s="83"/>
      <c r="D52" s="83"/>
      <c r="E52" s="86">
        <v>52061</v>
      </c>
      <c r="F52" s="96">
        <v>33497</v>
      </c>
      <c r="G52" s="101" t="s">
        <v>76</v>
      </c>
      <c r="H52" s="102"/>
      <c r="I52" s="103"/>
      <c r="J52" s="64"/>
      <c r="K52" s="66"/>
    </row>
    <row r="53" spans="1:11" ht="28.5" customHeight="1">
      <c r="A53" s="5"/>
      <c r="B53" s="82"/>
      <c r="C53" s="83"/>
      <c r="D53" s="83"/>
      <c r="E53" s="86"/>
      <c r="F53" s="96"/>
      <c r="G53" s="104"/>
      <c r="H53" s="105"/>
      <c r="I53" s="106"/>
      <c r="J53" s="65"/>
      <c r="K53" s="67"/>
    </row>
    <row r="54" spans="1:11" ht="42" customHeight="1">
      <c r="A54" s="5"/>
      <c r="B54" s="82" t="s">
        <v>54</v>
      </c>
      <c r="C54" s="83"/>
      <c r="D54" s="83"/>
      <c r="E54" s="86">
        <v>-4497</v>
      </c>
      <c r="F54" s="96">
        <v>-2535</v>
      </c>
      <c r="G54" s="97" t="s">
        <v>73</v>
      </c>
      <c r="H54" s="98"/>
      <c r="I54" s="98"/>
      <c r="J54" s="54"/>
      <c r="K54" s="57"/>
    </row>
    <row r="55" spans="1:11" ht="22.5" customHeight="1">
      <c r="A55" s="5"/>
      <c r="B55" s="82"/>
      <c r="C55" s="83"/>
      <c r="D55" s="83"/>
      <c r="E55" s="86"/>
      <c r="F55" s="96"/>
      <c r="G55" s="89" t="s">
        <v>74</v>
      </c>
      <c r="H55" s="90"/>
      <c r="I55" s="90"/>
      <c r="J55" s="17"/>
      <c r="K55" s="18"/>
    </row>
    <row r="56" spans="1:11" ht="16.5" customHeight="1">
      <c r="A56" s="5"/>
      <c r="B56" s="82" t="s">
        <v>56</v>
      </c>
      <c r="C56" s="83"/>
      <c r="D56" s="83"/>
      <c r="E56" s="86">
        <f>E51+E52+E54</f>
        <v>33497</v>
      </c>
      <c r="F56" s="86">
        <f>F51+F52+F54</f>
        <v>49506</v>
      </c>
      <c r="G56" s="89" t="s">
        <v>57</v>
      </c>
      <c r="H56" s="90"/>
      <c r="I56" s="90"/>
      <c r="J56" s="17"/>
      <c r="K56" s="18"/>
    </row>
    <row r="57" spans="1:11" ht="19.5" customHeight="1" thickBot="1">
      <c r="A57" s="5"/>
      <c r="B57" s="84"/>
      <c r="C57" s="85"/>
      <c r="D57" s="85"/>
      <c r="E57" s="87"/>
      <c r="F57" s="87"/>
      <c r="G57" s="84" t="s">
        <v>58</v>
      </c>
      <c r="H57" s="91"/>
      <c r="I57" s="91"/>
      <c r="J57" s="28"/>
      <c r="K57" s="29"/>
    </row>
    <row r="58" spans="1:11" ht="14.25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</row>
    <row r="59" spans="1:11" ht="12.75">
      <c r="A59" s="88" t="s">
        <v>59</v>
      </c>
      <c r="B59" s="88"/>
      <c r="C59" s="88"/>
      <c r="D59" s="88"/>
      <c r="E59" s="88"/>
      <c r="F59" s="88"/>
      <c r="G59" s="88"/>
      <c r="H59" s="88"/>
      <c r="I59" s="88"/>
      <c r="J59" s="88"/>
      <c r="K59" s="88"/>
    </row>
    <row r="60" spans="1:11" ht="7.5" customHeight="1" thickBot="1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</row>
    <row r="61" spans="1:11" ht="12" customHeight="1" thickBot="1">
      <c r="A61" s="5"/>
      <c r="B61" s="31"/>
      <c r="C61" s="32"/>
      <c r="D61" s="92">
        <v>2006</v>
      </c>
      <c r="E61" s="93"/>
      <c r="F61" s="93"/>
      <c r="G61" s="94"/>
      <c r="H61" s="92">
        <v>2007</v>
      </c>
      <c r="I61" s="93"/>
      <c r="J61" s="93"/>
      <c r="K61" s="95"/>
    </row>
    <row r="62" spans="1:11" ht="27.75" customHeight="1" hidden="1">
      <c r="A62" s="5"/>
      <c r="B62" s="33"/>
      <c r="C62" s="34"/>
      <c r="D62" s="35"/>
      <c r="E62" s="36"/>
      <c r="F62" s="36"/>
      <c r="G62" s="37"/>
      <c r="H62" s="35"/>
      <c r="I62" s="36"/>
      <c r="J62" s="36"/>
      <c r="K62" s="38"/>
    </row>
    <row r="63" spans="1:11" ht="27.75" customHeight="1">
      <c r="A63" s="5"/>
      <c r="B63" s="39"/>
      <c r="C63" s="40"/>
      <c r="D63" s="41" t="s">
        <v>80</v>
      </c>
      <c r="E63" s="41" t="s">
        <v>81</v>
      </c>
      <c r="F63" s="41" t="s">
        <v>82</v>
      </c>
      <c r="G63" s="41" t="s">
        <v>83</v>
      </c>
      <c r="H63" s="41" t="s">
        <v>80</v>
      </c>
      <c r="I63" s="41" t="s">
        <v>81</v>
      </c>
      <c r="J63" s="41" t="s">
        <v>82</v>
      </c>
      <c r="K63" s="42" t="s">
        <v>83</v>
      </c>
    </row>
    <row r="64" spans="1:11" ht="21.75" customHeight="1">
      <c r="A64" s="5"/>
      <c r="B64" s="43" t="s">
        <v>84</v>
      </c>
      <c r="C64" s="44"/>
      <c r="D64" s="45">
        <v>308115</v>
      </c>
      <c r="E64" s="58"/>
      <c r="F64" s="58"/>
      <c r="G64" s="58">
        <v>308115</v>
      </c>
      <c r="H64" s="58">
        <v>308115</v>
      </c>
      <c r="I64" s="58"/>
      <c r="J64" s="58"/>
      <c r="K64" s="59">
        <f>H64</f>
        <v>308115</v>
      </c>
    </row>
    <row r="65" spans="1:11" ht="21.75" customHeight="1">
      <c r="A65" s="5"/>
      <c r="B65" s="43" t="s">
        <v>85</v>
      </c>
      <c r="C65" s="44"/>
      <c r="D65" s="45">
        <v>1500</v>
      </c>
      <c r="E65" s="58">
        <v>620</v>
      </c>
      <c r="F65" s="58"/>
      <c r="G65" s="58">
        <f>D65+E65</f>
        <v>2120</v>
      </c>
      <c r="H65" s="58">
        <f>G65</f>
        <v>2120</v>
      </c>
      <c r="I65" s="58"/>
      <c r="J65" s="58">
        <v>54</v>
      </c>
      <c r="K65" s="59">
        <f>H65-J65</f>
        <v>2066</v>
      </c>
    </row>
    <row r="66" spans="1:11" ht="30" customHeight="1">
      <c r="A66" s="5"/>
      <c r="B66" s="43" t="s">
        <v>86</v>
      </c>
      <c r="C66" s="44"/>
      <c r="D66" s="45"/>
      <c r="E66" s="45"/>
      <c r="F66" s="45"/>
      <c r="G66" s="45"/>
      <c r="H66" s="45"/>
      <c r="I66" s="45"/>
      <c r="J66" s="45"/>
      <c r="K66" s="60"/>
    </row>
    <row r="67" spans="1:11" ht="21.75" customHeight="1">
      <c r="A67" s="5"/>
      <c r="B67" s="43" t="s">
        <v>87</v>
      </c>
      <c r="C67" s="44"/>
      <c r="D67" s="45"/>
      <c r="E67" s="45"/>
      <c r="F67" s="45"/>
      <c r="G67" s="45"/>
      <c r="H67" s="45"/>
      <c r="I67" s="45"/>
      <c r="J67" s="45"/>
      <c r="K67" s="60"/>
    </row>
    <row r="68" spans="1:11" ht="21.75" customHeight="1">
      <c r="A68" s="5"/>
      <c r="B68" s="43" t="s">
        <v>88</v>
      </c>
      <c r="C68" s="44"/>
      <c r="D68" s="45">
        <v>601</v>
      </c>
      <c r="E68" s="45">
        <v>579</v>
      </c>
      <c r="F68" s="45"/>
      <c r="G68" s="45">
        <f>D68+E68</f>
        <v>1180</v>
      </c>
      <c r="H68" s="45">
        <v>1180</v>
      </c>
      <c r="I68" s="45">
        <v>3144</v>
      </c>
      <c r="J68" s="45"/>
      <c r="K68" s="60">
        <f>H68+I68</f>
        <v>4324</v>
      </c>
    </row>
    <row r="69" spans="1:11" ht="21.75" customHeight="1">
      <c r="A69" s="5"/>
      <c r="B69" s="43" t="s">
        <v>89</v>
      </c>
      <c r="C69" s="44"/>
      <c r="D69" s="45"/>
      <c r="E69" s="45"/>
      <c r="F69" s="45"/>
      <c r="G69" s="45"/>
      <c r="H69" s="45"/>
      <c r="I69" s="45">
        <v>1240174</v>
      </c>
      <c r="J69" s="45">
        <v>119940</v>
      </c>
      <c r="K69" s="60">
        <f>I69-J69</f>
        <v>1120234</v>
      </c>
    </row>
    <row r="70" spans="1:11" ht="21.75" customHeight="1">
      <c r="A70" s="5"/>
      <c r="B70" s="43" t="s">
        <v>90</v>
      </c>
      <c r="C70" s="44"/>
      <c r="D70" s="45">
        <v>202601</v>
      </c>
      <c r="E70" s="45">
        <v>105875</v>
      </c>
      <c r="F70" s="45">
        <v>549</v>
      </c>
      <c r="G70" s="45">
        <f>D70+E70-F70</f>
        <v>307927</v>
      </c>
      <c r="H70" s="45">
        <f>G70</f>
        <v>307927</v>
      </c>
      <c r="I70" s="45">
        <v>91910</v>
      </c>
      <c r="J70" s="45">
        <v>122866</v>
      </c>
      <c r="K70" s="60">
        <f>H70+I70-J70</f>
        <v>276971</v>
      </c>
    </row>
    <row r="71" spans="1:11" ht="21.75" customHeight="1">
      <c r="A71" s="5"/>
      <c r="B71" s="43" t="s">
        <v>91</v>
      </c>
      <c r="C71" s="44"/>
      <c r="D71" s="45"/>
      <c r="E71" s="45"/>
      <c r="F71" s="45"/>
      <c r="G71" s="45"/>
      <c r="H71" s="45"/>
      <c r="I71" s="45"/>
      <c r="J71" s="45"/>
      <c r="K71" s="60"/>
    </row>
    <row r="72" spans="1:11" ht="21.75" customHeight="1">
      <c r="A72" s="5"/>
      <c r="B72" s="43" t="s">
        <v>92</v>
      </c>
      <c r="C72" s="44"/>
      <c r="D72" s="45"/>
      <c r="E72" s="45"/>
      <c r="F72" s="45"/>
      <c r="G72" s="45"/>
      <c r="H72" s="45"/>
      <c r="I72" s="45"/>
      <c r="J72" s="45"/>
      <c r="K72" s="60"/>
    </row>
    <row r="73" spans="1:11" ht="21.75" customHeight="1">
      <c r="A73" s="5"/>
      <c r="B73" s="43" t="s">
        <v>93</v>
      </c>
      <c r="C73" s="44"/>
      <c r="D73" s="45">
        <f>D64+D65+D68+D70</f>
        <v>512817</v>
      </c>
      <c r="E73" s="45">
        <f>E64+E65+E68+E70</f>
        <v>107074</v>
      </c>
      <c r="F73" s="45">
        <f>F64+F65+F68+F70</f>
        <v>549</v>
      </c>
      <c r="G73" s="45">
        <f>G64+G65+G68+G70</f>
        <v>619342</v>
      </c>
      <c r="H73" s="45">
        <f>H64+H65+H68+H70</f>
        <v>619342</v>
      </c>
      <c r="I73" s="45">
        <f>I68+I69+I70</f>
        <v>1335228</v>
      </c>
      <c r="J73" s="45">
        <f>J65+J69+J70</f>
        <v>242860</v>
      </c>
      <c r="K73" s="60">
        <f>SUM(K64:K72)</f>
        <v>1711710</v>
      </c>
    </row>
    <row r="74" spans="1:11" ht="31.5" customHeight="1" thickBot="1">
      <c r="A74" s="46"/>
      <c r="B74" s="47" t="s">
        <v>94</v>
      </c>
      <c r="C74" s="48"/>
      <c r="D74" s="49"/>
      <c r="E74" s="50"/>
      <c r="F74" s="50"/>
      <c r="G74" s="50"/>
      <c r="H74" s="50"/>
      <c r="I74" s="50"/>
      <c r="J74" s="50"/>
      <c r="K74" s="51"/>
    </row>
    <row r="75" spans="1:11" ht="20.25" customHeight="1">
      <c r="A75" s="77"/>
      <c r="B75" s="77"/>
      <c r="C75" s="52"/>
      <c r="D75" s="22"/>
      <c r="E75" s="22"/>
      <c r="F75" s="22"/>
      <c r="G75" s="22"/>
      <c r="H75" s="22"/>
      <c r="I75" s="22"/>
      <c r="J75" s="22"/>
      <c r="K75" s="22"/>
    </row>
    <row r="76" spans="1:11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</row>
    <row r="77" spans="1:11" ht="99.75" customHeight="1">
      <c r="A77" s="5"/>
      <c r="B77" s="78" t="s">
        <v>109</v>
      </c>
      <c r="C77" s="79"/>
      <c r="D77" s="79"/>
      <c r="E77" s="79"/>
      <c r="F77" s="79"/>
      <c r="G77" s="79"/>
      <c r="H77" s="79"/>
      <c r="I77" s="79"/>
      <c r="J77" s="79"/>
      <c r="K77" s="79"/>
    </row>
    <row r="78" spans="1:11" ht="39" customHeight="1">
      <c r="A78" s="5"/>
      <c r="B78" s="80" t="s">
        <v>107</v>
      </c>
      <c r="C78" s="81"/>
      <c r="D78" s="81"/>
      <c r="E78" s="81"/>
      <c r="F78" s="81"/>
      <c r="G78" s="81"/>
      <c r="H78" s="81"/>
      <c r="I78" s="81"/>
      <c r="J78" s="81"/>
      <c r="K78" s="81"/>
    </row>
    <row r="79" spans="1:11" ht="39" customHeight="1">
      <c r="A79" s="5"/>
      <c r="B79" s="63" t="s">
        <v>108</v>
      </c>
      <c r="C79" s="63"/>
      <c r="D79" s="63"/>
      <c r="E79" s="63"/>
      <c r="F79" s="63"/>
      <c r="G79" s="63"/>
      <c r="H79" s="63"/>
      <c r="I79" s="63"/>
      <c r="J79" s="63"/>
      <c r="K79" s="63"/>
    </row>
    <row r="80" spans="1:11" ht="25.5" customHeight="1">
      <c r="A80" s="5"/>
      <c r="B80" s="61"/>
      <c r="C80" s="62"/>
      <c r="D80" s="62"/>
      <c r="E80" s="62"/>
      <c r="F80" s="62"/>
      <c r="G80" s="62"/>
      <c r="H80" s="62"/>
      <c r="I80" s="62"/>
      <c r="J80" s="62"/>
      <c r="K80" s="62"/>
    </row>
    <row r="81" spans="1:11" ht="24.75" customHeight="1">
      <c r="A81" s="5"/>
      <c r="B81" s="70" t="s">
        <v>78</v>
      </c>
      <c r="C81" s="71"/>
      <c r="D81" s="71"/>
      <c r="E81" s="71"/>
      <c r="F81" s="71"/>
      <c r="G81" s="71"/>
      <c r="H81" s="71"/>
      <c r="I81" s="71"/>
      <c r="J81" s="71"/>
      <c r="K81" s="71"/>
    </row>
    <row r="82" spans="1:11" ht="12.75">
      <c r="A82" s="5"/>
      <c r="B82" s="72" t="s">
        <v>99</v>
      </c>
      <c r="C82" s="73"/>
      <c r="D82" s="73"/>
      <c r="E82" s="73"/>
      <c r="F82" s="73"/>
      <c r="G82" s="73"/>
      <c r="H82" s="73"/>
      <c r="I82" s="73"/>
      <c r="J82" s="73"/>
      <c r="K82" s="73"/>
    </row>
    <row r="83" spans="1:11" ht="14.25" customHeight="1">
      <c r="A83" s="5"/>
      <c r="B83" s="73"/>
      <c r="C83" s="73"/>
      <c r="D83" s="73"/>
      <c r="E83" s="73"/>
      <c r="F83" s="73"/>
      <c r="G83" s="73"/>
      <c r="H83" s="73"/>
      <c r="I83" s="73"/>
      <c r="J83" s="73"/>
      <c r="K83" s="73"/>
    </row>
    <row r="84" spans="1:11" ht="62.25" customHeight="1">
      <c r="A84" s="5"/>
      <c r="B84" s="74"/>
      <c r="C84" s="74"/>
      <c r="D84" s="74"/>
      <c r="E84" s="74"/>
      <c r="F84" s="74"/>
      <c r="G84" s="74"/>
      <c r="H84" s="74"/>
      <c r="I84" s="74"/>
      <c r="J84" s="74"/>
      <c r="K84" s="74"/>
    </row>
    <row r="85" spans="1:11" ht="9.75" customHeight="1">
      <c r="A85" s="5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5"/>
      <c r="B86" s="6"/>
      <c r="C86" s="6"/>
      <c r="D86" s="6"/>
      <c r="E86" s="6"/>
      <c r="F86" s="53"/>
      <c r="G86" s="6"/>
      <c r="H86" s="75" t="s">
        <v>60</v>
      </c>
      <c r="I86" s="76"/>
      <c r="J86" s="76"/>
      <c r="K86" s="76"/>
    </row>
    <row r="87" spans="1:11" ht="12.75">
      <c r="A87" s="5"/>
      <c r="B87" s="6"/>
      <c r="C87" s="6"/>
      <c r="D87" s="6"/>
      <c r="E87" s="6"/>
      <c r="F87" s="53"/>
      <c r="G87" s="6"/>
      <c r="H87" s="69" t="s">
        <v>100</v>
      </c>
      <c r="I87" s="69"/>
      <c r="J87" s="69"/>
      <c r="K87" s="69"/>
    </row>
    <row r="88" spans="2:11" ht="9" customHeight="1">
      <c r="B88" s="2"/>
      <c r="C88" s="2"/>
      <c r="D88" s="2"/>
      <c r="E88" s="2"/>
      <c r="F88" s="3"/>
      <c r="G88" s="2"/>
      <c r="H88" s="1"/>
      <c r="I88" s="1"/>
      <c r="J88" s="1"/>
      <c r="K88" s="1"/>
    </row>
    <row r="89" spans="2:11" ht="12.75">
      <c r="B89" s="68"/>
      <c r="C89" s="68"/>
      <c r="D89" s="68"/>
      <c r="E89" s="68"/>
      <c r="F89" s="68"/>
      <c r="G89" s="68"/>
      <c r="H89" s="68"/>
      <c r="I89" s="68"/>
      <c r="J89" s="68"/>
      <c r="K89" s="68"/>
    </row>
    <row r="90" spans="2:11" ht="12.75">
      <c r="B90" s="68"/>
      <c r="C90" s="68"/>
      <c r="D90" s="68"/>
      <c r="E90" s="68"/>
      <c r="F90" s="68"/>
      <c r="G90" s="68"/>
      <c r="H90" s="68"/>
      <c r="I90" s="68"/>
      <c r="J90" s="68"/>
      <c r="K90" s="68"/>
    </row>
    <row r="91" spans="2:11" ht="24" customHeight="1">
      <c r="B91" s="68"/>
      <c r="C91" s="68"/>
      <c r="D91" s="68"/>
      <c r="E91" s="68"/>
      <c r="F91" s="68"/>
      <c r="G91" s="68"/>
      <c r="H91" s="68"/>
      <c r="I91" s="68"/>
      <c r="J91" s="68"/>
      <c r="K91" s="68"/>
    </row>
    <row r="92" spans="2:11" ht="65.25" customHeight="1">
      <c r="B92" s="68"/>
      <c r="C92" s="68"/>
      <c r="D92" s="68"/>
      <c r="E92" s="68"/>
      <c r="F92" s="68"/>
      <c r="G92" s="68"/>
      <c r="H92" s="68"/>
      <c r="I92" s="68"/>
      <c r="J92" s="68"/>
      <c r="K92" s="68"/>
    </row>
  </sheetData>
  <sheetProtection/>
  <mergeCells count="125">
    <mergeCell ref="B1:K1"/>
    <mergeCell ref="B2:K2"/>
    <mergeCell ref="B3:K3"/>
    <mergeCell ref="B5:K5"/>
    <mergeCell ref="B6:C6"/>
    <mergeCell ref="D6:G6"/>
    <mergeCell ref="H6:I6"/>
    <mergeCell ref="J6:K6"/>
    <mergeCell ref="B9:K9"/>
    <mergeCell ref="B11:K11"/>
    <mergeCell ref="B12:D12"/>
    <mergeCell ref="G12:I12"/>
    <mergeCell ref="B7:C7"/>
    <mergeCell ref="D7:G7"/>
    <mergeCell ref="H7:I7"/>
    <mergeCell ref="J7:K7"/>
    <mergeCell ref="B13:D13"/>
    <mergeCell ref="G13:I13"/>
    <mergeCell ref="B14:D14"/>
    <mergeCell ref="B15:D15"/>
    <mergeCell ref="G15:I15"/>
    <mergeCell ref="G14:I14"/>
    <mergeCell ref="B16:D16"/>
    <mergeCell ref="G16:I16"/>
    <mergeCell ref="B17:D18"/>
    <mergeCell ref="E17:E18"/>
    <mergeCell ref="F17:F18"/>
    <mergeCell ref="G17:I17"/>
    <mergeCell ref="G18:I18"/>
    <mergeCell ref="B21:D21"/>
    <mergeCell ref="G21:I22"/>
    <mergeCell ref="J21:J22"/>
    <mergeCell ref="K21:K22"/>
    <mergeCell ref="B22:D22"/>
    <mergeCell ref="B19:D19"/>
    <mergeCell ref="G19:I19"/>
    <mergeCell ref="B20:D20"/>
    <mergeCell ref="G20:I20"/>
    <mergeCell ref="B25:D25"/>
    <mergeCell ref="G25:I25"/>
    <mergeCell ref="B26:D26"/>
    <mergeCell ref="G26:I26"/>
    <mergeCell ref="B23:D23"/>
    <mergeCell ref="G23:I23"/>
    <mergeCell ref="B24:D24"/>
    <mergeCell ref="G24:I24"/>
    <mergeCell ref="F33:F35"/>
    <mergeCell ref="G33:I34"/>
    <mergeCell ref="J33:J34"/>
    <mergeCell ref="K33:K34"/>
    <mergeCell ref="G35:I35"/>
    <mergeCell ref="B27:D27"/>
    <mergeCell ref="G27:I28"/>
    <mergeCell ref="J27:J28"/>
    <mergeCell ref="K27:K28"/>
    <mergeCell ref="B28:D28"/>
    <mergeCell ref="G40:I40"/>
    <mergeCell ref="B36:D36"/>
    <mergeCell ref="G36:I36"/>
    <mergeCell ref="B37:D37"/>
    <mergeCell ref="G37:I37"/>
    <mergeCell ref="G29:I29"/>
    <mergeCell ref="B31:F32"/>
    <mergeCell ref="G31:K32"/>
    <mergeCell ref="B33:D35"/>
    <mergeCell ref="E33:E35"/>
    <mergeCell ref="B41:D41"/>
    <mergeCell ref="G41:I41"/>
    <mergeCell ref="B42:D42"/>
    <mergeCell ref="G42:I42"/>
    <mergeCell ref="B38:D38"/>
    <mergeCell ref="G38:I38"/>
    <mergeCell ref="B39:D40"/>
    <mergeCell ref="E39:E40"/>
    <mergeCell ref="F39:F40"/>
    <mergeCell ref="G39:I39"/>
    <mergeCell ref="J44:J45"/>
    <mergeCell ref="K44:K45"/>
    <mergeCell ref="B46:D46"/>
    <mergeCell ref="G46:I46"/>
    <mergeCell ref="B43:D43"/>
    <mergeCell ref="G43:I43"/>
    <mergeCell ref="B44:D45"/>
    <mergeCell ref="E44:E45"/>
    <mergeCell ref="F44:F45"/>
    <mergeCell ref="G44:I45"/>
    <mergeCell ref="G52:I53"/>
    <mergeCell ref="B49:D49"/>
    <mergeCell ref="G49:I49"/>
    <mergeCell ref="B50:D50"/>
    <mergeCell ref="G50:I50"/>
    <mergeCell ref="B47:D47"/>
    <mergeCell ref="G47:I47"/>
    <mergeCell ref="B48:D48"/>
    <mergeCell ref="G48:I48"/>
    <mergeCell ref="B54:D55"/>
    <mergeCell ref="E54:E55"/>
    <mergeCell ref="F54:F55"/>
    <mergeCell ref="G54:I54"/>
    <mergeCell ref="G55:I55"/>
    <mergeCell ref="B51:D51"/>
    <mergeCell ref="G51:I51"/>
    <mergeCell ref="B52:D53"/>
    <mergeCell ref="E52:E53"/>
    <mergeCell ref="F52:F53"/>
    <mergeCell ref="B77:K77"/>
    <mergeCell ref="B78:K78"/>
    <mergeCell ref="B56:D57"/>
    <mergeCell ref="E56:E57"/>
    <mergeCell ref="F56:F57"/>
    <mergeCell ref="A59:K59"/>
    <mergeCell ref="G56:I56"/>
    <mergeCell ref="G57:I57"/>
    <mergeCell ref="D61:G61"/>
    <mergeCell ref="H61:K61"/>
    <mergeCell ref="B79:K79"/>
    <mergeCell ref="J52:J53"/>
    <mergeCell ref="K52:K53"/>
    <mergeCell ref="B89:K92"/>
    <mergeCell ref="H87:K87"/>
    <mergeCell ref="B81:K81"/>
    <mergeCell ref="B82:K83"/>
    <mergeCell ref="B84:K84"/>
    <mergeCell ref="H86:K86"/>
    <mergeCell ref="A75:B75"/>
  </mergeCells>
  <printOptions/>
  <pageMargins left="0.5" right="0.7480314960629921" top="0.46" bottom="0.5905511811023623" header="0.5118110236220472" footer="0.26"/>
  <pageSetup horizontalDpi="300" verticalDpi="300" orientation="portrait" paperSize="9" scale="80" r:id="rId1"/>
  <rowBreaks count="1" manualBreakCount="1">
    <brk id="5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marijab</cp:lastModifiedBy>
  <cp:lastPrinted>2008-07-16T12:31:45Z</cp:lastPrinted>
  <dcterms:created xsi:type="dcterms:W3CDTF">2007-02-12T13:02:25Z</dcterms:created>
  <dcterms:modified xsi:type="dcterms:W3CDTF">2008-07-28T13:06:34Z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2074</vt:i4>
  </property>
</Properties>
</file>