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КОРИГОВАНИ 2008" sheetId="1" r:id="rId1"/>
  </sheets>
  <definedNames/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<sst xmlns="http://schemas.openxmlformats.org/spreadsheetml/2006/main" count="124" uniqueCount="112">
  <si>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</si>
  <si>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</si>
  <si>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</si>
  <si>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</si>
  <si>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</si>
  <si>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</si>
  <si>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</si>
  <si>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</si>
  <si>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</si>
  <si>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</si>
  <si>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</si>
  <si>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</si>
  <si>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</si>
  <si>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</si>
  <si>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</si>
  <si>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</si>
  <si>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</si>
  <si>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</si>
  <si>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</si>
  <si>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</si>
  <si>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</si>
  <si>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</si>
  <si>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</si>
  <si>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</si>
  <si>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</si>
  <si>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</si>
  <si>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</si>
  <si>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</si>
  <si>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</si>
  <si>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</si>
  <si>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</si>
  <si>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</si>
  <si>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</si>
  <si>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</si>
  <si>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</si>
  <si>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</si>
  <si>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</si>
  <si>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</si>
  <si>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</si>
  <si>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</si>
  <si>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</si>
  <si>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</si>
  <si>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</si>
  <si>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</si>
  <si>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</si>
  <si>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</si>
  <si>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</si>
  <si>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</si>
  <si>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</si>
  <si>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</si>
  <si>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</si>
  <si>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</si>
  <si>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</si>
  <si>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</si>
  <si>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</si>
  <si>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</si>
  <si>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</si>
  <si>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</si>
  <si>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</si>
  <si>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</si>
  <si>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</si>
  <si>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</si>
  <si>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</si>
  <si>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</si>
  <si>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</si>
  <si>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</si>
  <si>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</si>
  <si>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</si>
  <si>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</si>
  <si>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</si>
  <si>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</si>
  <si>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</si>
  <si>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</si>
  <si>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</si>
  <si>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</si>
  <si>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</si>
  <si>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</si>
  <si>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</si>
  <si>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</si>
  <si>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</si>
  <si>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</si>
  <si>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</si>
  <si>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</si>
  <si>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</si>
  <si>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</si>
  <si>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</si>
  <si>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</si>
  <si>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</si>
  <si>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</si>
  <si>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</si>
  <si>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</si>
  <si>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</si>
  <si>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</si>
  <si>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</si>
  <si>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</si>
  <si>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</si>
  <si>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</si>
  <si>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</si>
  <si>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</si>
  <si>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</si>
  <si>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r>
      <t>III ЗАКЉУЧНО МИШЉЕЊЕ РЕВИЗОРА  О ФИНАНСИЈСКИМ ИЗВЕШТАЈИМА:</t>
    </r>
    <r>
      <rPr>
        <b/>
        <sz val="10"/>
        <rFont val="Arial"/>
        <family val="2"/>
      </rPr>
      <t xml:space="preserve">
</t>
    </r>
  </si>
  <si>
    <t>В. Odloženi poreski rashodi perioda</t>
  </si>
  <si>
    <t>7072139</t>
  </si>
  <si>
    <t>100002918</t>
  </si>
  <si>
    <t>TEРМОЕЛЕКТРО АД</t>
  </si>
  <si>
    <t>УРАЛСКА 9</t>
  </si>
  <si>
    <t>нереализвоани добитак/губитакпо основу хатија од вредности</t>
  </si>
  <si>
    <t>Мишљење независног ревизора,ИЕФ д.о.о., Булевар Михајла Пупина 10 Б-I/II,11000 Београд . По нашем мишљењу, финасијски извештаји истинито и објективно по свим битним питањима, приказују финансијски положај Термоелектра ад Београд, на дан 31.децембар 2008.године, као и резултате његовог пословања и токове за готовине за 2008.годину, у складу са рачуноводственим прописима Републике Србије.</t>
  </si>
  <si>
    <t>Скупштина друштва је на својој седници 04.04.2009.године, донела Одлуку о смањењу броја акција сваког појединачног акционара  за сто пута исказану у збиру на рачуну сувасништва.Чиме је издавалац поништнио акције III емисије. Одлуком Скупштине извршено је смањене основног капитала ради покрића губитака Друштва  у поједностављеном поступку.Према Решењу  бр. 4/0-03-3641/4-09 од 03.07.2009.године, Комисије за хатије од вредности Републике Србије , одобрава се Термоелектро ад ,Београд;  Проспект за издавање хартија од вредности  IV емисије обичних акција у вредности од 99.999.090,00 динара тј. 175.437 комада обичних акција номиналне вредности од 570,00 динара</t>
  </si>
  <si>
    <t xml:space="preserve">Сваког радног дана у периоду од 14,00 до16,00 часова, у просторијама "Термоелектро" а.д. Београд  </t>
  </si>
  <si>
    <t>Мандић Драган</t>
  </si>
  <si>
    <t>ТЕРМОЕЛЕКТРО АД  БЕОГРАД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</si>
</sst>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9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9" xfId="0" applyNumberFormat="1" applyFont="1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3" fillId="0" borderId="2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2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27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36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9.00390625" style="0" customWidth="1"/>
    <col min="2" max="2" width="0.42578125" style="0" hidden="1" customWidth="1"/>
    <col min="4" max="4" width="7.8515625" style="0" customWidth="1"/>
    <col min="8" max="8" width="7.57421875" style="0" customWidth="1"/>
    <col min="10" max="10" width="7.7109375" style="0" customWidth="1"/>
  </cols>
  <sheetData>
    <row r="1" spans="1:10" ht="41.25" customHeight="1">
      <c r="A1" s="153" t="s">
        <v>98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54" t="s">
        <v>90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2.75">
      <c r="A3" s="155" t="s">
        <v>111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3.5" thickBot="1">
      <c r="A4" s="156" t="s">
        <v>0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2.75">
      <c r="A5" s="148" t="s">
        <v>99</v>
      </c>
      <c r="B5" s="149"/>
      <c r="C5" s="150" t="s">
        <v>104</v>
      </c>
      <c r="D5" s="150"/>
      <c r="E5" s="150"/>
      <c r="F5" s="150"/>
      <c r="G5" s="149" t="s">
        <v>1</v>
      </c>
      <c r="H5" s="149"/>
      <c r="I5" s="151" t="s">
        <v>102</v>
      </c>
      <c r="J5" s="152"/>
    </row>
    <row r="6" spans="1:10" ht="12.75">
      <c r="A6" s="141" t="s">
        <v>2</v>
      </c>
      <c r="B6" s="142"/>
      <c r="C6" s="143" t="s">
        <v>105</v>
      </c>
      <c r="D6" s="144"/>
      <c r="E6" s="144"/>
      <c r="F6" s="145"/>
      <c r="G6" s="142" t="s">
        <v>3</v>
      </c>
      <c r="H6" s="142"/>
      <c r="I6" s="146" t="s">
        <v>103</v>
      </c>
      <c r="J6" s="147"/>
    </row>
    <row r="7" spans="1:10" ht="7.5" customHeight="1">
      <c r="A7" s="23"/>
      <c r="B7" s="3"/>
      <c r="C7" s="4"/>
      <c r="D7" s="4"/>
      <c r="E7" s="5"/>
      <c r="F7" s="5"/>
      <c r="G7" s="6"/>
      <c r="H7" s="6"/>
      <c r="I7" s="5"/>
      <c r="J7" s="24"/>
    </row>
    <row r="8" spans="1:10" ht="12.75">
      <c r="A8" s="134" t="s">
        <v>4</v>
      </c>
      <c r="B8" s="135"/>
      <c r="C8" s="135"/>
      <c r="D8" s="135"/>
      <c r="E8" s="135"/>
      <c r="F8" s="135"/>
      <c r="G8" s="135"/>
      <c r="H8" s="135"/>
      <c r="I8" s="135"/>
      <c r="J8" s="136"/>
    </row>
    <row r="9" spans="1:10" ht="4.5" customHeight="1">
      <c r="A9" s="25"/>
      <c r="B9" s="12"/>
      <c r="C9" s="12"/>
      <c r="D9" s="12"/>
      <c r="E9" s="12"/>
      <c r="F9" s="12"/>
      <c r="G9" s="12"/>
      <c r="H9" s="12"/>
      <c r="I9" s="12"/>
      <c r="J9" s="26"/>
    </row>
    <row r="10" spans="1:10" ht="12.75">
      <c r="A10" s="137" t="s">
        <v>5</v>
      </c>
      <c r="B10" s="79"/>
      <c r="C10" s="79"/>
      <c r="D10" s="79"/>
      <c r="E10" s="79"/>
      <c r="F10" s="79"/>
      <c r="G10" s="79"/>
      <c r="H10" s="79"/>
      <c r="I10" s="79"/>
      <c r="J10" s="138"/>
    </row>
    <row r="11" spans="1:10" ht="12.75">
      <c r="A11" s="139" t="s">
        <v>6</v>
      </c>
      <c r="B11" s="140"/>
      <c r="C11" s="140"/>
      <c r="D11" s="7" t="s">
        <v>91</v>
      </c>
      <c r="E11" s="7" t="s">
        <v>92</v>
      </c>
      <c r="F11" s="140" t="s">
        <v>7</v>
      </c>
      <c r="G11" s="140"/>
      <c r="H11" s="140"/>
      <c r="I11" s="7" t="s">
        <v>91</v>
      </c>
      <c r="J11" s="27" t="s">
        <v>92</v>
      </c>
    </row>
    <row r="12" spans="1:10" ht="12.75">
      <c r="A12" s="82" t="s">
        <v>8</v>
      </c>
      <c r="B12" s="83"/>
      <c r="C12" s="83"/>
      <c r="D12" s="45">
        <f>+D15+D16+D20</f>
        <v>691757</v>
      </c>
      <c r="E12" s="45">
        <f>+E15+E16+E20</f>
        <v>1503297</v>
      </c>
      <c r="F12" s="83" t="s">
        <v>9</v>
      </c>
      <c r="G12" s="83"/>
      <c r="H12" s="83"/>
      <c r="I12" s="46">
        <f>+I13+I15+I16+I17-I18+I19-I20</f>
        <v>172143</v>
      </c>
      <c r="J12" s="46">
        <f>+J13+J16+J17-J18+J19-J20</f>
        <v>890484</v>
      </c>
    </row>
    <row r="13" spans="1:10" ht="12.75">
      <c r="A13" s="121" t="s">
        <v>10</v>
      </c>
      <c r="B13" s="83"/>
      <c r="C13" s="83"/>
      <c r="D13" s="45"/>
      <c r="E13" s="45"/>
      <c r="F13" s="133" t="s">
        <v>73</v>
      </c>
      <c r="G13" s="129"/>
      <c r="H13" s="130"/>
      <c r="I13" s="46">
        <v>365358</v>
      </c>
      <c r="J13" s="47">
        <v>3653</v>
      </c>
    </row>
    <row r="14" spans="1:10" ht="12.75">
      <c r="A14" s="131" t="s">
        <v>11</v>
      </c>
      <c r="B14" s="132"/>
      <c r="C14" s="132"/>
      <c r="D14" s="45"/>
      <c r="E14" s="45"/>
      <c r="F14" s="93" t="s">
        <v>12</v>
      </c>
      <c r="G14" s="93"/>
      <c r="H14" s="93"/>
      <c r="I14" s="46"/>
      <c r="J14" s="47"/>
    </row>
    <row r="15" spans="1:10" ht="12.75">
      <c r="A15" s="92" t="s">
        <v>13</v>
      </c>
      <c r="B15" s="93"/>
      <c r="C15" s="93"/>
      <c r="D15" s="45">
        <v>1554</v>
      </c>
      <c r="E15" s="45">
        <v>1105</v>
      </c>
      <c r="F15" s="93" t="s">
        <v>14</v>
      </c>
      <c r="G15" s="93"/>
      <c r="H15" s="93"/>
      <c r="I15" s="46">
        <v>4966</v>
      </c>
      <c r="J15" s="47">
        <v>0</v>
      </c>
    </row>
    <row r="16" spans="1:10" ht="12.75">
      <c r="A16" s="90" t="s">
        <v>57</v>
      </c>
      <c r="B16" s="93"/>
      <c r="C16" s="93"/>
      <c r="D16" s="118">
        <v>618955</v>
      </c>
      <c r="E16" s="126">
        <v>1418203</v>
      </c>
      <c r="F16" s="93" t="s">
        <v>15</v>
      </c>
      <c r="G16" s="93"/>
      <c r="H16" s="93"/>
      <c r="I16" s="46">
        <v>448159</v>
      </c>
      <c r="J16" s="47">
        <v>1162834</v>
      </c>
    </row>
    <row r="17" spans="1:10" ht="24" customHeight="1">
      <c r="A17" s="90"/>
      <c r="B17" s="93"/>
      <c r="C17" s="93"/>
      <c r="D17" s="125"/>
      <c r="E17" s="127"/>
      <c r="F17" s="96" t="s">
        <v>93</v>
      </c>
      <c r="G17" s="129"/>
      <c r="H17" s="130"/>
      <c r="I17" s="46"/>
      <c r="J17" s="47">
        <v>264</v>
      </c>
    </row>
    <row r="18" spans="1:10" ht="22.5" customHeight="1">
      <c r="A18" s="90"/>
      <c r="B18" s="93"/>
      <c r="C18" s="93"/>
      <c r="D18" s="125"/>
      <c r="E18" s="127"/>
      <c r="F18" s="96" t="s">
        <v>97</v>
      </c>
      <c r="G18" s="129"/>
      <c r="H18" s="130"/>
      <c r="I18" s="46"/>
      <c r="J18" s="47"/>
    </row>
    <row r="19" spans="1:10" ht="12.75">
      <c r="A19" s="92"/>
      <c r="B19" s="93"/>
      <c r="C19" s="93"/>
      <c r="D19" s="119"/>
      <c r="E19" s="128"/>
      <c r="F19" s="93" t="s">
        <v>94</v>
      </c>
      <c r="G19" s="93"/>
      <c r="H19" s="93"/>
      <c r="I19" s="46">
        <v>40585</v>
      </c>
      <c r="J19" s="47">
        <v>0</v>
      </c>
    </row>
    <row r="20" spans="1:10" ht="12.75">
      <c r="A20" s="121" t="s">
        <v>16</v>
      </c>
      <c r="B20" s="120"/>
      <c r="C20" s="120"/>
      <c r="D20" s="45">
        <v>71248</v>
      </c>
      <c r="E20" s="45">
        <v>83989</v>
      </c>
      <c r="F20" s="93" t="s">
        <v>95</v>
      </c>
      <c r="G20" s="93"/>
      <c r="H20" s="93"/>
      <c r="I20" s="46">
        <v>686925</v>
      </c>
      <c r="J20" s="47">
        <v>276267</v>
      </c>
    </row>
    <row r="21" spans="1:10" ht="12.75">
      <c r="A21" s="82" t="s">
        <v>19</v>
      </c>
      <c r="B21" s="83"/>
      <c r="C21" s="83"/>
      <c r="D21" s="45">
        <f>+D22+D23+D24+D25</f>
        <v>386159</v>
      </c>
      <c r="E21" s="45">
        <f>+E22+E23+E24+E25</f>
        <v>363497</v>
      </c>
      <c r="F21" s="93" t="s">
        <v>96</v>
      </c>
      <c r="G21" s="93"/>
      <c r="H21" s="93"/>
      <c r="I21" s="46"/>
      <c r="J21" s="47"/>
    </row>
    <row r="22" spans="1:10" ht="12.75" customHeight="1">
      <c r="A22" s="92" t="s">
        <v>21</v>
      </c>
      <c r="B22" s="93"/>
      <c r="C22" s="93"/>
      <c r="D22" s="45">
        <v>68270</v>
      </c>
      <c r="E22" s="45">
        <v>48011</v>
      </c>
      <c r="F22" s="85" t="s">
        <v>17</v>
      </c>
      <c r="G22" s="122"/>
      <c r="H22" s="122"/>
      <c r="I22" s="118">
        <f>+I24+I25+I26</f>
        <v>891659</v>
      </c>
      <c r="J22" s="118">
        <f>+J24+J25+J26</f>
        <v>965568</v>
      </c>
    </row>
    <row r="23" spans="1:10" ht="46.5" customHeight="1">
      <c r="A23" s="123" t="s">
        <v>58</v>
      </c>
      <c r="B23" s="124"/>
      <c r="C23" s="124"/>
      <c r="D23" s="45"/>
      <c r="E23" s="45"/>
      <c r="F23" s="122"/>
      <c r="G23" s="122"/>
      <c r="H23" s="122"/>
      <c r="I23" s="119"/>
      <c r="J23" s="119"/>
    </row>
    <row r="24" spans="1:10" ht="12.75">
      <c r="A24" s="92" t="s">
        <v>59</v>
      </c>
      <c r="B24" s="93"/>
      <c r="C24" s="93"/>
      <c r="D24" s="45">
        <v>317889</v>
      </c>
      <c r="E24" s="45">
        <v>315486</v>
      </c>
      <c r="F24" s="120" t="s">
        <v>18</v>
      </c>
      <c r="G24" s="120"/>
      <c r="H24" s="120"/>
      <c r="I24" s="46"/>
      <c r="J24" s="47"/>
    </row>
    <row r="25" spans="1:10" ht="12.75">
      <c r="A25" s="121" t="s">
        <v>23</v>
      </c>
      <c r="B25" s="120"/>
      <c r="C25" s="120"/>
      <c r="D25" s="45"/>
      <c r="E25" s="45"/>
      <c r="F25" s="120" t="s">
        <v>20</v>
      </c>
      <c r="G25" s="120"/>
      <c r="H25" s="120"/>
      <c r="I25" s="46">
        <v>82657</v>
      </c>
      <c r="J25" s="46">
        <v>536520</v>
      </c>
    </row>
    <row r="26" spans="1:10" ht="12.75">
      <c r="A26" s="82" t="s">
        <v>24</v>
      </c>
      <c r="B26" s="83"/>
      <c r="C26" s="83"/>
      <c r="D26" s="45">
        <f>+D12+D21</f>
        <v>1077916</v>
      </c>
      <c r="E26" s="45">
        <f>+E12+E21</f>
        <v>1866794</v>
      </c>
      <c r="F26" s="93" t="s">
        <v>22</v>
      </c>
      <c r="G26" s="93"/>
      <c r="H26" s="93"/>
      <c r="I26" s="46">
        <v>809002</v>
      </c>
      <c r="J26" s="47">
        <v>429048</v>
      </c>
    </row>
    <row r="27" spans="1:10" ht="12.75">
      <c r="A27" s="82" t="s">
        <v>60</v>
      </c>
      <c r="B27" s="83"/>
      <c r="C27" s="83"/>
      <c r="D27" s="45"/>
      <c r="E27" s="45"/>
      <c r="F27" s="93" t="s">
        <v>25</v>
      </c>
      <c r="G27" s="93"/>
      <c r="H27" s="93"/>
      <c r="I27" s="46">
        <v>14114</v>
      </c>
      <c r="J27" s="47">
        <v>10742</v>
      </c>
    </row>
    <row r="28" spans="1:10" ht="12.75">
      <c r="A28" s="117" t="s">
        <v>27</v>
      </c>
      <c r="B28" s="84"/>
      <c r="C28" s="84"/>
      <c r="D28" s="45">
        <f>+D26+D27</f>
        <v>1077916</v>
      </c>
      <c r="E28" s="45">
        <f>+E26+E27</f>
        <v>1866794</v>
      </c>
      <c r="F28" s="87" t="s">
        <v>26</v>
      </c>
      <c r="G28" s="87"/>
      <c r="H28" s="87"/>
      <c r="I28" s="118">
        <f>+I12+I22+I27</f>
        <v>1077916</v>
      </c>
      <c r="J28" s="118">
        <f>+J12+J22+J27</f>
        <v>1866794</v>
      </c>
    </row>
    <row r="29" spans="1:10" ht="12.75">
      <c r="A29" s="117" t="s">
        <v>28</v>
      </c>
      <c r="B29" s="84"/>
      <c r="C29" s="84"/>
      <c r="D29" s="45">
        <v>80</v>
      </c>
      <c r="E29" s="45">
        <v>82937</v>
      </c>
      <c r="F29" s="87"/>
      <c r="G29" s="87"/>
      <c r="H29" s="87"/>
      <c r="I29" s="119"/>
      <c r="J29" s="119"/>
    </row>
    <row r="30" spans="1:10" ht="13.5" thickBot="1">
      <c r="A30" s="28"/>
      <c r="B30" s="29"/>
      <c r="C30" s="29"/>
      <c r="D30" s="29"/>
      <c r="E30" s="29"/>
      <c r="F30" s="102" t="s">
        <v>29</v>
      </c>
      <c r="G30" s="103"/>
      <c r="H30" s="103"/>
      <c r="I30" s="48"/>
      <c r="J30" s="49"/>
    </row>
    <row r="32" spans="1:10" ht="12.75">
      <c r="A32" s="104" t="s">
        <v>61</v>
      </c>
      <c r="B32" s="105"/>
      <c r="C32" s="105"/>
      <c r="D32" s="105"/>
      <c r="E32" s="105"/>
      <c r="F32" s="105" t="s">
        <v>30</v>
      </c>
      <c r="G32" s="105"/>
      <c r="H32" s="105"/>
      <c r="I32" s="105"/>
      <c r="J32" s="105"/>
    </row>
    <row r="33" spans="1:10" ht="13.5" thickBo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 ht="12.75" customHeight="1">
      <c r="A34" s="106" t="s">
        <v>56</v>
      </c>
      <c r="B34" s="107"/>
      <c r="C34" s="107"/>
      <c r="D34" s="110" t="s">
        <v>91</v>
      </c>
      <c r="E34" s="110" t="s">
        <v>92</v>
      </c>
      <c r="F34" s="113" t="s">
        <v>31</v>
      </c>
      <c r="G34" s="114"/>
      <c r="H34" s="114"/>
      <c r="I34" s="110" t="s">
        <v>91</v>
      </c>
      <c r="J34" s="115" t="s">
        <v>92</v>
      </c>
    </row>
    <row r="35" spans="1:10" ht="12.75">
      <c r="A35" s="108"/>
      <c r="B35" s="109"/>
      <c r="C35" s="109"/>
      <c r="D35" s="111"/>
      <c r="E35" s="111"/>
      <c r="F35" s="83"/>
      <c r="G35" s="83"/>
      <c r="H35" s="83"/>
      <c r="I35" s="112"/>
      <c r="J35" s="116"/>
    </row>
    <row r="36" spans="1:10" ht="12.75">
      <c r="A36" s="108"/>
      <c r="B36" s="109"/>
      <c r="C36" s="109"/>
      <c r="D36" s="112"/>
      <c r="E36" s="112"/>
      <c r="F36" s="93" t="s">
        <v>32</v>
      </c>
      <c r="G36" s="93"/>
      <c r="H36" s="93"/>
      <c r="I36" s="46">
        <v>1119767</v>
      </c>
      <c r="J36" s="47">
        <v>1454015</v>
      </c>
    </row>
    <row r="37" spans="1:10" ht="12.75">
      <c r="A37" s="92" t="s">
        <v>33</v>
      </c>
      <c r="B37" s="93"/>
      <c r="C37" s="93"/>
      <c r="D37" s="45">
        <v>1120115</v>
      </c>
      <c r="E37" s="45">
        <v>1258757</v>
      </c>
      <c r="F37" s="93" t="s">
        <v>36</v>
      </c>
      <c r="G37" s="93"/>
      <c r="H37" s="93"/>
      <c r="I37" s="46">
        <v>1236484</v>
      </c>
      <c r="J37" s="47">
        <v>1567299</v>
      </c>
    </row>
    <row r="38" spans="1:10" ht="12.75">
      <c r="A38" s="92" t="s">
        <v>34</v>
      </c>
      <c r="B38" s="93"/>
      <c r="C38" s="93"/>
      <c r="D38" s="45">
        <v>1126099</v>
      </c>
      <c r="E38" s="45">
        <v>1620863</v>
      </c>
      <c r="F38" s="93" t="s">
        <v>62</v>
      </c>
      <c r="G38" s="93"/>
      <c r="H38" s="93"/>
      <c r="I38" s="46">
        <f>+I36-I37</f>
        <v>-116717</v>
      </c>
      <c r="J38" s="46">
        <f>+J36-J37</f>
        <v>-113284</v>
      </c>
    </row>
    <row r="39" spans="1:10" ht="12.75">
      <c r="A39" s="100" t="s">
        <v>35</v>
      </c>
      <c r="B39" s="101"/>
      <c r="C39" s="101"/>
      <c r="D39" s="45">
        <f>+D37-D38</f>
        <v>-5984</v>
      </c>
      <c r="E39" s="45">
        <f>+E37-E38</f>
        <v>-362106</v>
      </c>
      <c r="F39" s="93" t="s">
        <v>40</v>
      </c>
      <c r="G39" s="93"/>
      <c r="H39" s="93"/>
      <c r="I39" s="46">
        <v>6073</v>
      </c>
      <c r="J39" s="47">
        <v>47178</v>
      </c>
    </row>
    <row r="40" spans="1:10" ht="12.75">
      <c r="A40" s="73" t="s">
        <v>63</v>
      </c>
      <c r="B40" s="74"/>
      <c r="C40" s="74"/>
      <c r="D40" s="77"/>
      <c r="E40" s="77"/>
      <c r="F40" s="93" t="s">
        <v>42</v>
      </c>
      <c r="G40" s="93"/>
      <c r="H40" s="93"/>
      <c r="I40" s="46">
        <v>62814</v>
      </c>
      <c r="J40" s="47">
        <v>66202</v>
      </c>
    </row>
    <row r="41" spans="1:10" ht="12.75" customHeight="1">
      <c r="A41" s="73"/>
      <c r="B41" s="74"/>
      <c r="C41" s="74"/>
      <c r="D41" s="77"/>
      <c r="E41" s="77"/>
      <c r="F41" s="99" t="s">
        <v>43</v>
      </c>
      <c r="G41" s="99"/>
      <c r="H41" s="99"/>
      <c r="I41" s="46">
        <v>143580</v>
      </c>
      <c r="J41" s="47">
        <v>257702</v>
      </c>
    </row>
    <row r="42" spans="1:10" ht="12.75">
      <c r="A42" s="90" t="s">
        <v>37</v>
      </c>
      <c r="B42" s="91"/>
      <c r="C42" s="91"/>
      <c r="D42" s="45">
        <v>36355</v>
      </c>
      <c r="E42" s="45">
        <v>39099</v>
      </c>
      <c r="F42" s="99" t="s">
        <v>45</v>
      </c>
      <c r="G42" s="74"/>
      <c r="H42" s="74"/>
      <c r="I42" s="46">
        <v>200360</v>
      </c>
      <c r="J42" s="47">
        <v>94129</v>
      </c>
    </row>
    <row r="43" spans="1:10" ht="24.75" customHeight="1">
      <c r="A43" s="90" t="s">
        <v>38</v>
      </c>
      <c r="B43" s="91"/>
      <c r="C43" s="91"/>
      <c r="D43" s="45">
        <v>0</v>
      </c>
      <c r="E43" s="45">
        <v>32176</v>
      </c>
      <c r="F43" s="91" t="s">
        <v>70</v>
      </c>
      <c r="G43" s="93"/>
      <c r="H43" s="93"/>
      <c r="I43" s="46">
        <v>-230238</v>
      </c>
      <c r="J43" s="47">
        <v>31265</v>
      </c>
    </row>
    <row r="44" spans="1:10" ht="26.25" customHeight="1">
      <c r="A44" s="92" t="s">
        <v>35</v>
      </c>
      <c r="B44" s="93"/>
      <c r="C44" s="93"/>
      <c r="D44" s="45">
        <f>+D42</f>
        <v>36355</v>
      </c>
      <c r="E44" s="45">
        <f>-E42-E45</f>
        <v>-39099</v>
      </c>
      <c r="F44" s="96" t="s">
        <v>64</v>
      </c>
      <c r="G44" s="97"/>
      <c r="H44" s="98"/>
      <c r="I44" s="46">
        <v>0</v>
      </c>
      <c r="J44" s="47">
        <v>-4345</v>
      </c>
    </row>
    <row r="45" spans="1:10" ht="12.75" customHeight="1">
      <c r="A45" s="73" t="s">
        <v>65</v>
      </c>
      <c r="B45" s="74"/>
      <c r="C45" s="74"/>
      <c r="D45" s="77"/>
      <c r="E45" s="77"/>
      <c r="F45" s="74" t="s">
        <v>49</v>
      </c>
      <c r="G45" s="74"/>
      <c r="H45" s="74"/>
      <c r="I45" s="94">
        <v>0</v>
      </c>
      <c r="J45" s="95">
        <v>31265</v>
      </c>
    </row>
    <row r="46" spans="1:10" ht="11.25" customHeight="1">
      <c r="A46" s="73"/>
      <c r="B46" s="74"/>
      <c r="C46" s="74"/>
      <c r="D46" s="77"/>
      <c r="E46" s="77"/>
      <c r="F46" s="74"/>
      <c r="G46" s="74"/>
      <c r="H46" s="74"/>
      <c r="I46" s="94"/>
      <c r="J46" s="95"/>
    </row>
    <row r="47" spans="1:10" ht="21.75" customHeight="1">
      <c r="A47" s="90" t="s">
        <v>39</v>
      </c>
      <c r="B47" s="91"/>
      <c r="C47" s="91"/>
      <c r="D47" s="45">
        <v>362535</v>
      </c>
      <c r="E47" s="45">
        <v>17162</v>
      </c>
      <c r="F47" s="84" t="s">
        <v>101</v>
      </c>
      <c r="G47" s="84"/>
      <c r="H47" s="84"/>
      <c r="I47" s="46">
        <v>5320</v>
      </c>
      <c r="J47" s="47">
        <v>3372</v>
      </c>
    </row>
    <row r="48" spans="1:10" ht="24" customHeight="1">
      <c r="A48" s="90" t="s">
        <v>41</v>
      </c>
      <c r="B48" s="91"/>
      <c r="C48" s="91"/>
      <c r="D48" s="45"/>
      <c r="E48" s="45">
        <v>42404</v>
      </c>
      <c r="F48" s="88" t="s">
        <v>66</v>
      </c>
      <c r="G48" s="89"/>
      <c r="H48" s="89"/>
      <c r="I48" s="46"/>
      <c r="J48" s="47"/>
    </row>
    <row r="49" spans="1:10" ht="16.5" customHeight="1">
      <c r="A49" s="92" t="s">
        <v>35</v>
      </c>
      <c r="B49" s="93"/>
      <c r="C49" s="93"/>
      <c r="D49" s="45">
        <f>+D47</f>
        <v>362535</v>
      </c>
      <c r="E49" s="45">
        <f>+E47-E48</f>
        <v>-25242</v>
      </c>
      <c r="F49" s="89" t="s">
        <v>67</v>
      </c>
      <c r="G49" s="89"/>
      <c r="H49" s="89"/>
      <c r="I49" s="46">
        <v>-220573</v>
      </c>
      <c r="J49" s="47">
        <v>34637</v>
      </c>
    </row>
    <row r="50" spans="1:10" ht="34.5" customHeight="1">
      <c r="A50" s="86" t="s">
        <v>44</v>
      </c>
      <c r="B50" s="87"/>
      <c r="C50" s="87"/>
      <c r="D50" s="45">
        <v>1660391</v>
      </c>
      <c r="E50" s="45">
        <v>1173632</v>
      </c>
      <c r="F50" s="88" t="s">
        <v>71</v>
      </c>
      <c r="G50" s="89"/>
      <c r="H50" s="89"/>
      <c r="I50" s="46"/>
      <c r="J50" s="47"/>
    </row>
    <row r="51" spans="1:10" ht="34.5" customHeight="1">
      <c r="A51" s="86" t="s">
        <v>46</v>
      </c>
      <c r="B51" s="87"/>
      <c r="C51" s="87"/>
      <c r="D51" s="45">
        <v>1653039</v>
      </c>
      <c r="E51" s="45">
        <v>1168503</v>
      </c>
      <c r="F51" s="85" t="s">
        <v>68</v>
      </c>
      <c r="G51" s="84"/>
      <c r="H51" s="84"/>
      <c r="I51" s="46"/>
      <c r="J51" s="47"/>
    </row>
    <row r="52" spans="1:10" ht="18" customHeight="1">
      <c r="A52" s="82" t="s">
        <v>47</v>
      </c>
      <c r="B52" s="83"/>
      <c r="C52" s="83"/>
      <c r="D52" s="45">
        <f>+D50-D51</f>
        <v>7352</v>
      </c>
      <c r="E52" s="45">
        <f>+E50-E51</f>
        <v>5129</v>
      </c>
      <c r="F52" s="84" t="s">
        <v>69</v>
      </c>
      <c r="G52" s="84"/>
      <c r="H52" s="84"/>
      <c r="I52" s="46"/>
      <c r="J52" s="47"/>
    </row>
    <row r="53" spans="1:10" ht="15" customHeight="1">
      <c r="A53" s="73" t="s">
        <v>48</v>
      </c>
      <c r="B53" s="74"/>
      <c r="C53" s="74"/>
      <c r="D53" s="77">
        <v>3336</v>
      </c>
      <c r="E53" s="77">
        <v>4408</v>
      </c>
      <c r="F53" s="84" t="s">
        <v>52</v>
      </c>
      <c r="G53" s="84"/>
      <c r="H53" s="84"/>
      <c r="I53" s="46"/>
      <c r="J53" s="47"/>
    </row>
    <row r="54" spans="1:10" ht="23.25" customHeight="1">
      <c r="A54" s="73"/>
      <c r="B54" s="74"/>
      <c r="C54" s="74"/>
      <c r="D54" s="77"/>
      <c r="E54" s="77"/>
      <c r="F54" s="85" t="s">
        <v>53</v>
      </c>
      <c r="G54" s="84"/>
      <c r="H54" s="84"/>
      <c r="I54" s="46"/>
      <c r="J54" s="47"/>
    </row>
    <row r="55" spans="1:10" ht="20.25" customHeight="1">
      <c r="A55" s="73" t="s">
        <v>50</v>
      </c>
      <c r="B55" s="74"/>
      <c r="C55" s="74"/>
      <c r="D55" s="77">
        <f>1819-5876</f>
        <v>-4057</v>
      </c>
      <c r="E55" s="77">
        <f>23126-14530</f>
        <v>8596</v>
      </c>
      <c r="F55" s="80"/>
      <c r="G55" s="81"/>
      <c r="H55" s="81"/>
      <c r="I55" s="13"/>
      <c r="J55" s="30"/>
    </row>
    <row r="56" spans="1:10" ht="22.5" customHeight="1">
      <c r="A56" s="73"/>
      <c r="B56" s="74"/>
      <c r="C56" s="74"/>
      <c r="D56" s="77"/>
      <c r="E56" s="77"/>
      <c r="F56" s="10"/>
      <c r="G56" s="10"/>
      <c r="H56" s="10"/>
      <c r="I56" s="10"/>
      <c r="J56" s="31"/>
    </row>
    <row r="57" spans="1:10" ht="12.75">
      <c r="A57" s="73" t="s">
        <v>51</v>
      </c>
      <c r="B57" s="74"/>
      <c r="C57" s="74"/>
      <c r="D57" s="77">
        <v>4408</v>
      </c>
      <c r="E57" s="77">
        <v>20356</v>
      </c>
      <c r="F57" s="10"/>
      <c r="G57" s="10"/>
      <c r="H57" s="10"/>
      <c r="I57" s="10"/>
      <c r="J57" s="31"/>
    </row>
    <row r="58" spans="1:10" ht="13.5" thickBot="1">
      <c r="A58" s="75"/>
      <c r="B58" s="76"/>
      <c r="C58" s="76"/>
      <c r="D58" s="78"/>
      <c r="E58" s="78"/>
      <c r="F58" s="29"/>
      <c r="G58" s="29"/>
      <c r="H58" s="29"/>
      <c r="I58" s="29"/>
      <c r="J58" s="32"/>
    </row>
    <row r="59" ht="14.25" customHeight="1"/>
    <row r="60" spans="1:10" ht="12.75">
      <c r="A60" s="79" t="s">
        <v>54</v>
      </c>
      <c r="B60" s="79"/>
      <c r="C60" s="79"/>
      <c r="D60" s="79"/>
      <c r="E60" s="79"/>
      <c r="F60" s="79"/>
      <c r="G60" s="79"/>
      <c r="H60" s="79"/>
      <c r="I60" s="79"/>
      <c r="J60" s="79"/>
    </row>
    <row r="61" ht="7.5" customHeight="1"/>
    <row r="62" spans="1:10" ht="12" customHeight="1" thickBot="1">
      <c r="A62" s="15"/>
      <c r="B62" s="16"/>
      <c r="C62" s="69">
        <v>2007</v>
      </c>
      <c r="D62" s="70"/>
      <c r="E62" s="70"/>
      <c r="F62" s="71"/>
      <c r="G62" s="69">
        <v>2008</v>
      </c>
      <c r="H62" s="70"/>
      <c r="I62" s="70"/>
      <c r="J62" s="71"/>
    </row>
    <row r="63" spans="1:10" ht="27.75" customHeight="1" hidden="1">
      <c r="A63" s="17"/>
      <c r="B63" s="18"/>
      <c r="C63" s="33"/>
      <c r="D63" s="34"/>
      <c r="E63" s="34"/>
      <c r="F63" s="35"/>
      <c r="G63" s="33"/>
      <c r="H63" s="34"/>
      <c r="I63" s="34"/>
      <c r="J63" s="35"/>
    </row>
    <row r="64" spans="1:10" ht="27.75" customHeight="1">
      <c r="A64" s="36"/>
      <c r="B64" s="37"/>
      <c r="C64" s="38" t="s">
        <v>74</v>
      </c>
      <c r="D64" s="38" t="s">
        <v>75</v>
      </c>
      <c r="E64" s="38" t="s">
        <v>76</v>
      </c>
      <c r="F64" s="38" t="s">
        <v>77</v>
      </c>
      <c r="G64" s="38" t="s">
        <v>74</v>
      </c>
      <c r="H64" s="38" t="s">
        <v>75</v>
      </c>
      <c r="I64" s="38" t="s">
        <v>76</v>
      </c>
      <c r="J64" s="39" t="s">
        <v>77</v>
      </c>
    </row>
    <row r="65" spans="1:10" ht="21.75" customHeight="1">
      <c r="A65" s="40" t="s">
        <v>78</v>
      </c>
      <c r="B65" s="43"/>
      <c r="C65" s="50">
        <v>365613</v>
      </c>
      <c r="D65" s="51"/>
      <c r="E65" s="51">
        <v>255</v>
      </c>
      <c r="F65" s="51">
        <v>365358</v>
      </c>
      <c r="G65" s="51">
        <v>365358</v>
      </c>
      <c r="H65" s="51"/>
      <c r="I65" s="51">
        <v>-361705</v>
      </c>
      <c r="J65" s="52">
        <v>3653</v>
      </c>
    </row>
    <row r="66" spans="1:10" ht="21.75" customHeight="1">
      <c r="A66" s="40" t="s">
        <v>79</v>
      </c>
      <c r="B66" s="43"/>
      <c r="C66" s="53"/>
      <c r="D66" s="51"/>
      <c r="E66" s="51"/>
      <c r="F66" s="51"/>
      <c r="G66" s="51"/>
      <c r="H66" s="51"/>
      <c r="I66" s="51"/>
      <c r="J66" s="52"/>
    </row>
    <row r="67" spans="1:10" ht="30" customHeight="1">
      <c r="A67" s="40" t="s">
        <v>80</v>
      </c>
      <c r="B67" s="43"/>
      <c r="C67" s="54"/>
      <c r="D67" s="55"/>
      <c r="E67" s="55"/>
      <c r="F67" s="55"/>
      <c r="G67" s="55"/>
      <c r="H67" s="55"/>
      <c r="I67" s="55"/>
      <c r="J67" s="56"/>
    </row>
    <row r="68" spans="1:10" ht="21.75" customHeight="1">
      <c r="A68" s="40" t="s">
        <v>81</v>
      </c>
      <c r="B68" s="43"/>
      <c r="C68" s="54"/>
      <c r="D68" s="55"/>
      <c r="E68" s="55"/>
      <c r="F68" s="55"/>
      <c r="G68" s="55"/>
      <c r="H68" s="55"/>
      <c r="I68" s="55"/>
      <c r="J68" s="56"/>
    </row>
    <row r="69" spans="1:10" ht="21.75" customHeight="1">
      <c r="A69" s="40" t="s">
        <v>82</v>
      </c>
      <c r="B69" s="43"/>
      <c r="C69" s="54">
        <v>4711</v>
      </c>
      <c r="D69" s="55">
        <v>255</v>
      </c>
      <c r="E69" s="55"/>
      <c r="F69" s="55">
        <f>+C69+D69</f>
        <v>4966</v>
      </c>
      <c r="G69" s="55">
        <v>4966</v>
      </c>
      <c r="H69" s="55"/>
      <c r="I69" s="55">
        <v>-4966</v>
      </c>
      <c r="J69" s="56">
        <v>0</v>
      </c>
    </row>
    <row r="70" spans="1:10" ht="21.75" customHeight="1">
      <c r="A70" s="40" t="s">
        <v>83</v>
      </c>
      <c r="B70" s="43"/>
      <c r="C70" s="54">
        <v>489832</v>
      </c>
      <c r="D70" s="55"/>
      <c r="E70" s="55">
        <v>-41673</v>
      </c>
      <c r="F70" s="55">
        <f>+C70+E70</f>
        <v>448159</v>
      </c>
      <c r="G70" s="55">
        <v>448159</v>
      </c>
      <c r="H70" s="55">
        <v>714675</v>
      </c>
      <c r="I70" s="55"/>
      <c r="J70" s="56">
        <f>+G70+H70</f>
        <v>1162834</v>
      </c>
    </row>
    <row r="71" spans="1:10" ht="46.5" customHeight="1">
      <c r="A71" s="40" t="s">
        <v>106</v>
      </c>
      <c r="B71" s="43"/>
      <c r="C71" s="54"/>
      <c r="D71" s="55"/>
      <c r="E71" s="55"/>
      <c r="F71" s="55"/>
      <c r="G71" s="55"/>
      <c r="H71" s="55">
        <v>264</v>
      </c>
      <c r="I71" s="55"/>
      <c r="J71" s="56">
        <v>264</v>
      </c>
    </row>
    <row r="72" spans="1:10" ht="21.75" customHeight="1">
      <c r="A72" s="40" t="s">
        <v>84</v>
      </c>
      <c r="B72" s="43"/>
      <c r="C72" s="54">
        <v>3721</v>
      </c>
      <c r="D72" s="55">
        <v>36864</v>
      </c>
      <c r="E72" s="55">
        <v>0</v>
      </c>
      <c r="F72" s="55">
        <f>+C72+D72</f>
        <v>40585</v>
      </c>
      <c r="G72" s="55">
        <v>40585</v>
      </c>
      <c r="H72" s="55"/>
      <c r="I72" s="55">
        <v>-40585</v>
      </c>
      <c r="J72" s="56">
        <v>0</v>
      </c>
    </row>
    <row r="73" spans="1:10" ht="21.75" customHeight="1">
      <c r="A73" s="40" t="s">
        <v>85</v>
      </c>
      <c r="B73" s="43"/>
      <c r="C73" s="54">
        <v>900740</v>
      </c>
      <c r="D73" s="55">
        <v>369611</v>
      </c>
      <c r="E73" s="55">
        <v>583426</v>
      </c>
      <c r="F73" s="55">
        <v>686925</v>
      </c>
      <c r="G73" s="55">
        <v>686925</v>
      </c>
      <c r="H73" s="55"/>
      <c r="I73" s="55">
        <v>-410658</v>
      </c>
      <c r="J73" s="56">
        <v>276267</v>
      </c>
    </row>
    <row r="74" spans="1:10" ht="21.75" customHeight="1">
      <c r="A74" s="41" t="s">
        <v>86</v>
      </c>
      <c r="B74" s="43"/>
      <c r="C74" s="54"/>
      <c r="D74" s="55"/>
      <c r="E74" s="55"/>
      <c r="F74" s="55"/>
      <c r="G74" s="55"/>
      <c r="H74" s="55"/>
      <c r="I74" s="55"/>
      <c r="J74" s="56"/>
    </row>
    <row r="75" spans="1:10" ht="21.75" customHeight="1">
      <c r="A75" s="41" t="s">
        <v>87</v>
      </c>
      <c r="B75" s="43"/>
      <c r="C75" s="54">
        <v>172143</v>
      </c>
      <c r="D75" s="55">
        <v>0</v>
      </c>
      <c r="E75" s="55">
        <v>0</v>
      </c>
      <c r="F75" s="55">
        <f>+F65+F67+F68+F69+F70+F71+F72-F73</f>
        <v>172143</v>
      </c>
      <c r="G75" s="55">
        <v>172143</v>
      </c>
      <c r="H75" s="55">
        <v>749576</v>
      </c>
      <c r="I75" s="55">
        <v>-31234</v>
      </c>
      <c r="J75" s="56">
        <v>890484</v>
      </c>
    </row>
    <row r="76" spans="1:10" ht="31.5" customHeight="1" thickBot="1">
      <c r="A76" s="42" t="s">
        <v>89</v>
      </c>
      <c r="B76" s="44"/>
      <c r="C76" s="57">
        <v>149037</v>
      </c>
      <c r="D76" s="48"/>
      <c r="E76" s="48">
        <v>149037</v>
      </c>
      <c r="F76" s="48">
        <v>0</v>
      </c>
      <c r="G76" s="48">
        <v>0</v>
      </c>
      <c r="H76" s="48"/>
      <c r="I76" s="48"/>
      <c r="J76" s="49"/>
    </row>
    <row r="77" spans="1:10" ht="20.25" customHeight="1">
      <c r="A77" s="21"/>
      <c r="B77" s="14"/>
      <c r="C77" s="10"/>
      <c r="D77" s="10"/>
      <c r="E77" s="10"/>
      <c r="F77" s="10"/>
      <c r="G77" s="10"/>
      <c r="H77" s="10"/>
      <c r="I77" s="10"/>
      <c r="J77" s="10"/>
    </row>
    <row r="78" spans="1:10" ht="24.75" customHeight="1">
      <c r="A78" s="72" t="s">
        <v>100</v>
      </c>
      <c r="B78" s="72"/>
      <c r="C78" s="72"/>
      <c r="D78" s="72"/>
      <c r="E78" s="72"/>
      <c r="F78" s="72"/>
      <c r="G78" s="72"/>
      <c r="H78" s="72"/>
      <c r="I78" s="72"/>
      <c r="J78" s="72"/>
    </row>
    <row r="79" spans="1:10" ht="71.25" customHeight="1">
      <c r="A79" s="66" t="s">
        <v>107</v>
      </c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9.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9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39" customHeight="1">
      <c r="A82" s="64" t="s">
        <v>88</v>
      </c>
      <c r="B82" s="65"/>
      <c r="C82" s="65"/>
      <c r="D82" s="65"/>
      <c r="E82" s="65"/>
      <c r="F82" s="65"/>
      <c r="G82" s="65"/>
      <c r="H82" s="65"/>
      <c r="I82" s="65"/>
      <c r="J82" s="65"/>
    </row>
    <row r="83" spans="1:10" ht="4.5" customHeight="1">
      <c r="A83" s="19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92.25" customHeight="1">
      <c r="A84" s="66" t="s">
        <v>108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9.5" customHeight="1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24.75" customHeight="1">
      <c r="A86" s="67" t="s">
        <v>72</v>
      </c>
      <c r="B86" s="68"/>
      <c r="C86" s="68"/>
      <c r="D86" s="68"/>
      <c r="E86" s="68"/>
      <c r="F86" s="68"/>
      <c r="G86" s="68"/>
      <c r="H86" s="68"/>
      <c r="I86" s="68"/>
      <c r="J86" s="68"/>
    </row>
    <row r="87" spans="1:10" ht="30" customHeight="1">
      <c r="A87" s="58" t="s">
        <v>109</v>
      </c>
      <c r="B87" s="59"/>
      <c r="C87" s="59"/>
      <c r="D87" s="59"/>
      <c r="E87" s="59"/>
      <c r="F87" s="59"/>
      <c r="G87" s="59"/>
      <c r="H87" s="59"/>
      <c r="I87" s="59"/>
      <c r="J87" s="59"/>
    </row>
    <row r="88" spans="1:10" ht="30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spans="1:10" ht="9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2"/>
      <c r="B90" s="2"/>
      <c r="C90" s="2"/>
      <c r="D90" s="2"/>
      <c r="E90" s="9"/>
      <c r="F90" s="2"/>
      <c r="G90" s="60" t="s">
        <v>55</v>
      </c>
      <c r="H90" s="61"/>
      <c r="I90" s="61"/>
      <c r="J90" s="61"/>
    </row>
    <row r="91" spans="1:10" ht="12.75">
      <c r="A91" s="2"/>
      <c r="B91" s="2"/>
      <c r="C91" s="2"/>
      <c r="D91" s="2"/>
      <c r="E91" s="9"/>
      <c r="F91" s="2"/>
      <c r="G91" s="62" t="s">
        <v>110</v>
      </c>
      <c r="H91" s="62"/>
      <c r="I91" s="62"/>
      <c r="J91" s="62"/>
    </row>
    <row r="92" spans="1:10" ht="9" customHeight="1">
      <c r="A92" s="2"/>
      <c r="B92" s="2"/>
      <c r="C92" s="2"/>
      <c r="D92" s="2"/>
      <c r="E92" s="9"/>
      <c r="F92" s="2"/>
      <c r="G92" s="1"/>
      <c r="H92" s="1"/>
      <c r="I92" s="1"/>
      <c r="J92" s="1"/>
    </row>
  </sheetData>
  <sheetProtection/>
  <mergeCells count="122">
    <mergeCell ref="A5:B5"/>
    <mergeCell ref="C5:F5"/>
    <mergeCell ref="G5:H5"/>
    <mergeCell ref="I5:J5"/>
    <mergeCell ref="A1:J1"/>
    <mergeCell ref="A2:J2"/>
    <mergeCell ref="A3:J3"/>
    <mergeCell ref="A4:J4"/>
    <mergeCell ref="A8:J8"/>
    <mergeCell ref="A10:J10"/>
    <mergeCell ref="A11:C11"/>
    <mergeCell ref="F11:H11"/>
    <mergeCell ref="A6:B6"/>
    <mergeCell ref="C6:F6"/>
    <mergeCell ref="G6:H6"/>
    <mergeCell ref="I6:J6"/>
    <mergeCell ref="A14:C14"/>
    <mergeCell ref="F14:H14"/>
    <mergeCell ref="A15:C15"/>
    <mergeCell ref="F15:H15"/>
    <mergeCell ref="A12:C12"/>
    <mergeCell ref="F12:H12"/>
    <mergeCell ref="A13:C13"/>
    <mergeCell ref="F13:H13"/>
    <mergeCell ref="A16:C19"/>
    <mergeCell ref="D16:D19"/>
    <mergeCell ref="E16:E19"/>
    <mergeCell ref="F16:H16"/>
    <mergeCell ref="F17:H17"/>
    <mergeCell ref="F18:H18"/>
    <mergeCell ref="F19:H19"/>
    <mergeCell ref="A22:C22"/>
    <mergeCell ref="F22:H23"/>
    <mergeCell ref="I22:I23"/>
    <mergeCell ref="J22:J23"/>
    <mergeCell ref="A23:C23"/>
    <mergeCell ref="A20:C20"/>
    <mergeCell ref="F20:H20"/>
    <mergeCell ref="A21:C21"/>
    <mergeCell ref="F21:H21"/>
    <mergeCell ref="A26:C26"/>
    <mergeCell ref="F26:H26"/>
    <mergeCell ref="A27:C27"/>
    <mergeCell ref="F27:H27"/>
    <mergeCell ref="A24:C24"/>
    <mergeCell ref="F24:H24"/>
    <mergeCell ref="A25:C25"/>
    <mergeCell ref="F25:H25"/>
    <mergeCell ref="E34:E36"/>
    <mergeCell ref="F34:H35"/>
    <mergeCell ref="I34:I35"/>
    <mergeCell ref="J34:J35"/>
    <mergeCell ref="F36:H36"/>
    <mergeCell ref="A28:C28"/>
    <mergeCell ref="F28:H29"/>
    <mergeCell ref="I28:I29"/>
    <mergeCell ref="J28:J29"/>
    <mergeCell ref="A29:C29"/>
    <mergeCell ref="F41:H41"/>
    <mergeCell ref="A37:C37"/>
    <mergeCell ref="F37:H37"/>
    <mergeCell ref="A38:C38"/>
    <mergeCell ref="F38:H38"/>
    <mergeCell ref="F30:H30"/>
    <mergeCell ref="A32:E33"/>
    <mergeCell ref="F32:J33"/>
    <mergeCell ref="A34:C36"/>
    <mergeCell ref="D34:D36"/>
    <mergeCell ref="A42:C42"/>
    <mergeCell ref="F42:H42"/>
    <mergeCell ref="A43:C43"/>
    <mergeCell ref="F43:H43"/>
    <mergeCell ref="A39:C39"/>
    <mergeCell ref="F39:H39"/>
    <mergeCell ref="A40:C41"/>
    <mergeCell ref="D40:D41"/>
    <mergeCell ref="E40:E41"/>
    <mergeCell ref="F40:H40"/>
    <mergeCell ref="I45:I46"/>
    <mergeCell ref="J45:J46"/>
    <mergeCell ref="A47:C47"/>
    <mergeCell ref="F47:H47"/>
    <mergeCell ref="A44:C44"/>
    <mergeCell ref="F44:H44"/>
    <mergeCell ref="A45:C46"/>
    <mergeCell ref="D45:D46"/>
    <mergeCell ref="E45:E46"/>
    <mergeCell ref="F45:H46"/>
    <mergeCell ref="F54:H54"/>
    <mergeCell ref="A50:C50"/>
    <mergeCell ref="F50:H50"/>
    <mergeCell ref="A51:C51"/>
    <mergeCell ref="F51:H51"/>
    <mergeCell ref="A48:C48"/>
    <mergeCell ref="F48:H48"/>
    <mergeCell ref="A49:C49"/>
    <mergeCell ref="F49:H49"/>
    <mergeCell ref="A55:C56"/>
    <mergeCell ref="D55:D56"/>
    <mergeCell ref="E55:E56"/>
    <mergeCell ref="F55:H55"/>
    <mergeCell ref="A52:C52"/>
    <mergeCell ref="F52:H52"/>
    <mergeCell ref="A53:C54"/>
    <mergeCell ref="D53:D54"/>
    <mergeCell ref="E53:E54"/>
    <mergeCell ref="F53:H53"/>
    <mergeCell ref="C62:F62"/>
    <mergeCell ref="G62:J62"/>
    <mergeCell ref="A78:J78"/>
    <mergeCell ref="A79:J79"/>
    <mergeCell ref="A57:C58"/>
    <mergeCell ref="D57:D58"/>
    <mergeCell ref="E57:E58"/>
    <mergeCell ref="A60:J60"/>
    <mergeCell ref="A87:J88"/>
    <mergeCell ref="G90:J90"/>
    <mergeCell ref="G91:J91"/>
    <mergeCell ref="A80:J80"/>
    <mergeCell ref="A82:J82"/>
    <mergeCell ref="A84:J84"/>
    <mergeCell ref="A86:J8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2009-07-13T07:45:20Z</cp:lastPrinted>
  <dcterms:created xsi:type="dcterms:W3CDTF">2007-02-12T13:02:25Z</dcterms:created>
  <dcterms:modified xsi:type="dcterms:W3CDTF">2009-07-17T12:00:59Z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