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zvod-konsolidovani 2008.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<sst xmlns="http://schemas.openxmlformats.org/spreadsheetml/2006/main" count="115" uniqueCount="105">
  <si>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</si>
  <si>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</si>
  <si>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</si>
  <si>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</si>
  <si>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</si>
  <si>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</si>
  <si>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</si>
  <si>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</si>
  <si>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</si>
  <si>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</si>
  <si>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</si>
  <si>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</si>
  <si>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</si>
  <si>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</si>
  <si>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</si>
  <si>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</si>
  <si>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</si>
  <si>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</si>
  <si>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</si>
  <si>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</si>
  <si>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</si>
  <si>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</si>
  <si>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</si>
  <si>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</si>
  <si>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</si>
  <si>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</si>
  <si>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</si>
  <si>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</si>
  <si>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</si>
  <si>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</si>
  <si>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</si>
  <si>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</si>
  <si>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</si>
  <si>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</si>
  <si>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</si>
  <si>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</si>
  <si>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</si>
  <si>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</si>
  <si>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</si>
  <si>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</si>
  <si>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</si>
  <si>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</si>
  <si>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</si>
  <si>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</si>
  <si>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</si>
  <si>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</si>
  <si>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</si>
  <si>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</si>
  <si>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</si>
  <si>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</si>
  <si>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</si>
  <si>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</si>
  <si>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</si>
  <si>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</si>
  <si>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</si>
  <si>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</si>
  <si>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</si>
  <si>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</si>
  <si>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</si>
  <si>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</si>
  <si>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</si>
  <si>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</si>
  <si>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</si>
  <si>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</si>
  <si>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</si>
  <si>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</si>
  <si>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</si>
  <si>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</si>
  <si>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</si>
  <si>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</si>
  <si>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</si>
  <si>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</si>
  <si>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</si>
  <si>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</si>
  <si>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</si>
  <si>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</si>
  <si>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</si>
  <si>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</si>
  <si>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</si>
  <si>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</si>
  <si>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</si>
  <si>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</si>
  <si>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</si>
  <si>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</si>
  <si>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</si>
  <si>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</si>
  <si>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</si>
  <si>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</si>
  <si>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</si>
  <si>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</si>
  <si>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</si>
  <si>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</si>
  <si>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</si>
  <si>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</si>
  <si>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</si>
  <si>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А.Д."УМКА"</t>
  </si>
  <si>
    <t>Умка, 13.октобра бр.1</t>
  </si>
  <si>
    <t>I ОСНОВНИ ПОДАЦИ - матично правно лице</t>
  </si>
  <si>
    <t>I ОСНОВНИ ПОДАЦИ - зависно правно лице</t>
  </si>
  <si>
    <t>"АУТО КУЋА ЗЕМУН" А.Д</t>
  </si>
  <si>
    <t>ЗЕМУН, Првомајска 70</t>
  </si>
  <si>
    <r>
      <t xml:space="preserve">ИЗВОД ИЗ </t>
    </r>
    <r>
      <rPr>
        <b/>
        <u val="single"/>
        <sz val="12"/>
        <rFont val="Arial"/>
        <family val="2"/>
      </rPr>
      <t>КОНСОЛИДОВАНИХ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ФИНАНСИЈСКИХ ИЗВЕШТАЈА ЗА 2008. ГОДИНУ</t>
    </r>
  </si>
  <si>
    <t>Mилош Љушић</t>
  </si>
  <si>
    <r>
      <t>Увид се може извршити радним данима од 14 до 15 часова  у седишту друштва :Умка, 13. Октобар бр 1.</t>
    </r>
    <r>
      <rPr>
        <b/>
        <u val="single"/>
        <sz val="11"/>
        <rFont val="Arial"/>
        <family val="2"/>
      </rPr>
      <t xml:space="preserve"> </t>
    </r>
  </si>
  <si>
    <r>
      <t>III ЗАКЉУЧНО МИШЉЕЊЕ РЕВИЗОРА "MOORE STEPHENS РЕВИЗИЈА И РАЧУНОВОДСТВО" ИЗ БЕОГРАДА  О ФИНАНСИЈСКИМ ИЗВЕШТАЈИМА:</t>
    </r>
    <r>
      <rPr>
        <b/>
        <sz val="10"/>
        <rFont val="Arial"/>
        <family val="2"/>
      </rPr>
      <t xml:space="preserve">
Консолидовани финансијски извештаји истинито и објективно по свим материјално значајним питањима, приказују стање имовине, обавеза и капитала "Умка"на дан 31.12.2008.године, резултат пословања, токове готовине и промене на капиталу за пословну годину завршену на тај дан у складу са рачуноводственим прописима важећим у Републици Србији.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</si>
</sst>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0" fillId="33" borderId="0" xfId="0" applyFont="1" applyFill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1" fillId="33" borderId="0" xfId="0" applyFont="1" applyFill="1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9.140625" style="0" hidden="1" customWidth="1"/>
  </cols>
  <sheetData>
    <row r="1" spans="3:12" ht="31.5" customHeight="1">
      <c r="C1" s="81" t="s">
        <v>76</v>
      </c>
      <c r="D1" s="81"/>
      <c r="E1" s="81"/>
      <c r="F1" s="81"/>
      <c r="G1" s="81"/>
      <c r="H1" s="81"/>
      <c r="I1" s="81"/>
      <c r="J1" s="81"/>
      <c r="K1" s="81"/>
      <c r="L1" s="81"/>
    </row>
    <row r="2" spans="3:12" ht="15.75">
      <c r="C2" s="82" t="s">
        <v>101</v>
      </c>
      <c r="D2" s="82"/>
      <c r="E2" s="82"/>
      <c r="F2" s="82"/>
      <c r="G2" s="82"/>
      <c r="H2" s="82"/>
      <c r="I2" s="82"/>
      <c r="J2" s="82"/>
      <c r="K2" s="82"/>
      <c r="L2" s="82"/>
    </row>
    <row r="3" spans="2:12" ht="12.75">
      <c r="B3" s="14"/>
      <c r="C3" s="83" t="s">
        <v>97</v>
      </c>
      <c r="D3" s="83"/>
      <c r="E3" s="83"/>
      <c r="F3" s="83"/>
      <c r="G3" s="83"/>
      <c r="H3" s="83"/>
      <c r="I3" s="83"/>
      <c r="J3" s="83"/>
      <c r="K3" s="83"/>
      <c r="L3" s="83"/>
    </row>
    <row r="4" spans="2:12" ht="12.75">
      <c r="B4" s="14"/>
      <c r="C4" s="79" t="s">
        <v>0</v>
      </c>
      <c r="D4" s="79"/>
      <c r="E4" s="80" t="s">
        <v>95</v>
      </c>
      <c r="F4" s="80"/>
      <c r="G4" s="80"/>
      <c r="H4" s="80"/>
      <c r="I4" s="79" t="s">
        <v>1</v>
      </c>
      <c r="J4" s="79"/>
      <c r="K4" s="80">
        <v>7007019</v>
      </c>
      <c r="L4" s="80"/>
    </row>
    <row r="5" spans="2:12" ht="12.75">
      <c r="B5" s="14"/>
      <c r="C5" s="79" t="s">
        <v>2</v>
      </c>
      <c r="D5" s="79"/>
      <c r="E5" s="84" t="s">
        <v>96</v>
      </c>
      <c r="F5" s="87"/>
      <c r="G5" s="87"/>
      <c r="H5" s="85"/>
      <c r="I5" s="79" t="s">
        <v>3</v>
      </c>
      <c r="J5" s="79"/>
      <c r="K5" s="84">
        <v>100003017</v>
      </c>
      <c r="L5" s="85"/>
    </row>
    <row r="6" spans="2:12" ht="12.75">
      <c r="B6" s="14"/>
      <c r="C6" s="33"/>
      <c r="D6" s="33"/>
      <c r="E6" s="34"/>
      <c r="F6" s="34"/>
      <c r="G6" s="34"/>
      <c r="H6" s="34"/>
      <c r="I6" s="33"/>
      <c r="J6" s="33"/>
      <c r="K6" s="34"/>
      <c r="L6" s="34"/>
    </row>
    <row r="7" spans="3:12" ht="12.75">
      <c r="C7" s="83" t="s">
        <v>98</v>
      </c>
      <c r="D7" s="83"/>
      <c r="E7" s="83"/>
      <c r="F7" s="83"/>
      <c r="G7" s="83"/>
      <c r="H7" s="83"/>
      <c r="I7" s="83"/>
      <c r="J7" s="83"/>
      <c r="K7" s="83"/>
      <c r="L7" s="83"/>
    </row>
    <row r="8" spans="3:12" ht="12.75">
      <c r="C8" s="79" t="s">
        <v>0</v>
      </c>
      <c r="D8" s="79"/>
      <c r="E8" s="80" t="s">
        <v>99</v>
      </c>
      <c r="F8" s="80"/>
      <c r="G8" s="80"/>
      <c r="H8" s="80"/>
      <c r="I8" s="79" t="s">
        <v>1</v>
      </c>
      <c r="J8" s="79"/>
      <c r="K8" s="80">
        <v>7012667</v>
      </c>
      <c r="L8" s="80"/>
    </row>
    <row r="9" spans="3:12" ht="12.75">
      <c r="C9" s="79" t="s">
        <v>2</v>
      </c>
      <c r="D9" s="79"/>
      <c r="E9" s="84" t="s">
        <v>100</v>
      </c>
      <c r="F9" s="87"/>
      <c r="G9" s="87"/>
      <c r="H9" s="85"/>
      <c r="I9" s="79" t="s">
        <v>3</v>
      </c>
      <c r="J9" s="79"/>
      <c r="K9" s="84">
        <v>100203379</v>
      </c>
      <c r="L9" s="85"/>
    </row>
    <row r="10" spans="3:12" ht="12.75">
      <c r="C10" s="35"/>
      <c r="D10" s="35"/>
      <c r="E10" s="36"/>
      <c r="F10" s="36"/>
      <c r="G10" s="37"/>
      <c r="H10" s="37"/>
      <c r="I10" s="38"/>
      <c r="J10" s="38"/>
      <c r="K10" s="37"/>
      <c r="L10" s="37"/>
    </row>
    <row r="11" spans="3:12" ht="12.75">
      <c r="C11" s="78" t="s">
        <v>4</v>
      </c>
      <c r="D11" s="78"/>
      <c r="E11" s="78"/>
      <c r="F11" s="78"/>
      <c r="G11" s="78"/>
      <c r="H11" s="78"/>
      <c r="I11" s="78"/>
      <c r="J11" s="78"/>
      <c r="K11" s="78"/>
      <c r="L11" s="78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86" t="s">
        <v>5</v>
      </c>
      <c r="D13" s="86"/>
      <c r="E13" s="86"/>
      <c r="F13" s="86"/>
      <c r="G13" s="86"/>
      <c r="H13" s="86"/>
      <c r="I13" s="86"/>
      <c r="J13" s="86"/>
      <c r="K13" s="86"/>
      <c r="L13" s="86"/>
    </row>
    <row r="14" spans="3:12" ht="12.75">
      <c r="C14" s="91" t="s">
        <v>6</v>
      </c>
      <c r="D14" s="91"/>
      <c r="E14" s="91"/>
      <c r="F14" s="39">
        <v>2007</v>
      </c>
      <c r="G14" s="39">
        <v>2008</v>
      </c>
      <c r="H14" s="91" t="s">
        <v>7</v>
      </c>
      <c r="I14" s="91"/>
      <c r="J14" s="91"/>
      <c r="K14" s="39">
        <v>2007</v>
      </c>
      <c r="L14" s="39">
        <v>2008</v>
      </c>
    </row>
    <row r="15" spans="3:12" ht="12.75">
      <c r="C15" s="63" t="s">
        <v>8</v>
      </c>
      <c r="D15" s="63"/>
      <c r="E15" s="63"/>
      <c r="F15" s="28">
        <f>F17+F18+F19+F21</f>
        <v>2930446</v>
      </c>
      <c r="G15" s="28">
        <v>3404535</v>
      </c>
      <c r="H15" s="63" t="s">
        <v>9</v>
      </c>
      <c r="I15" s="63"/>
      <c r="J15" s="63"/>
      <c r="K15" s="40">
        <f>K16+K18+K19+K20-K21</f>
        <v>1479998</v>
      </c>
      <c r="L15" s="40">
        <v>1091555</v>
      </c>
    </row>
    <row r="16" spans="3:12" ht="12.75">
      <c r="C16" s="75" t="s">
        <v>10</v>
      </c>
      <c r="D16" s="63"/>
      <c r="E16" s="63"/>
      <c r="F16" s="28"/>
      <c r="G16" s="28"/>
      <c r="H16" s="88" t="s">
        <v>78</v>
      </c>
      <c r="I16" s="89"/>
      <c r="J16" s="90"/>
      <c r="K16" s="40">
        <v>174312</v>
      </c>
      <c r="L16" s="40">
        <v>174312</v>
      </c>
    </row>
    <row r="17" spans="3:12" ht="12.75">
      <c r="C17" s="77" t="s">
        <v>11</v>
      </c>
      <c r="D17" s="77"/>
      <c r="E17" s="77"/>
      <c r="F17" s="28">
        <v>5741</v>
      </c>
      <c r="G17" s="28">
        <v>8054</v>
      </c>
      <c r="H17" s="75" t="s">
        <v>12</v>
      </c>
      <c r="I17" s="75"/>
      <c r="J17" s="75"/>
      <c r="K17" s="40"/>
      <c r="L17" s="40"/>
    </row>
    <row r="18" spans="3:12" ht="12.75">
      <c r="C18" s="75" t="s">
        <v>13</v>
      </c>
      <c r="D18" s="75"/>
      <c r="E18" s="75"/>
      <c r="F18" s="28">
        <v>13184</v>
      </c>
      <c r="G18" s="28">
        <v>9464</v>
      </c>
      <c r="H18" s="75" t="s">
        <v>14</v>
      </c>
      <c r="I18" s="75"/>
      <c r="J18" s="75"/>
      <c r="K18" s="40">
        <v>111427</v>
      </c>
      <c r="L18" s="40">
        <v>111229</v>
      </c>
    </row>
    <row r="19" spans="3:12" ht="12.75">
      <c r="C19" s="72" t="s">
        <v>60</v>
      </c>
      <c r="D19" s="75"/>
      <c r="E19" s="75"/>
      <c r="F19" s="92">
        <v>2825533</v>
      </c>
      <c r="G19" s="92">
        <v>3060368</v>
      </c>
      <c r="H19" s="75" t="s">
        <v>15</v>
      </c>
      <c r="I19" s="75"/>
      <c r="J19" s="75"/>
      <c r="K19" s="40">
        <v>772183</v>
      </c>
      <c r="L19" s="40">
        <v>772381</v>
      </c>
    </row>
    <row r="20" spans="3:12" ht="12.75">
      <c r="C20" s="75"/>
      <c r="D20" s="75"/>
      <c r="E20" s="75"/>
      <c r="F20" s="93"/>
      <c r="G20" s="93"/>
      <c r="H20" s="75" t="s">
        <v>61</v>
      </c>
      <c r="I20" s="75"/>
      <c r="J20" s="75"/>
      <c r="K20" s="40">
        <v>424057</v>
      </c>
      <c r="L20" s="40">
        <v>424057</v>
      </c>
    </row>
    <row r="21" spans="3:12" ht="12.75">
      <c r="C21" s="75" t="s">
        <v>16</v>
      </c>
      <c r="D21" s="75"/>
      <c r="E21" s="75"/>
      <c r="F21" s="28">
        <v>85988</v>
      </c>
      <c r="G21" s="28">
        <v>326649</v>
      </c>
      <c r="H21" s="75" t="s">
        <v>17</v>
      </c>
      <c r="I21" s="75"/>
      <c r="J21" s="75"/>
      <c r="K21" s="40">
        <v>1981</v>
      </c>
      <c r="L21" s="40">
        <v>390424</v>
      </c>
    </row>
    <row r="22" spans="3:12" ht="12.75">
      <c r="C22" s="63" t="s">
        <v>21</v>
      </c>
      <c r="D22" s="63"/>
      <c r="E22" s="63"/>
      <c r="F22" s="28">
        <f>F23+F25</f>
        <v>872690</v>
      </c>
      <c r="G22" s="28">
        <v>1184039</v>
      </c>
      <c r="H22" s="75" t="s">
        <v>18</v>
      </c>
      <c r="I22" s="75"/>
      <c r="J22" s="75"/>
      <c r="K22" s="40"/>
      <c r="L22" s="40"/>
    </row>
    <row r="23" spans="3:12" ht="13.5" customHeight="1">
      <c r="C23" s="75" t="s">
        <v>23</v>
      </c>
      <c r="D23" s="75"/>
      <c r="E23" s="75"/>
      <c r="F23" s="28">
        <v>364992</v>
      </c>
      <c r="G23" s="28">
        <v>354657</v>
      </c>
      <c r="H23" s="62" t="s">
        <v>19</v>
      </c>
      <c r="I23" s="76"/>
      <c r="J23" s="76"/>
      <c r="K23" s="92">
        <f>K25+K26+K27+K28</f>
        <v>2323138</v>
      </c>
      <c r="L23" s="92">
        <f>+L25+L26+L27+L28</f>
        <v>3529301</v>
      </c>
    </row>
    <row r="24" spans="3:12" s="53" customFormat="1" ht="45" customHeight="1">
      <c r="C24" s="94" t="s">
        <v>62</v>
      </c>
      <c r="D24" s="95"/>
      <c r="E24" s="95"/>
      <c r="F24" s="52"/>
      <c r="G24" s="52"/>
      <c r="H24" s="76"/>
      <c r="I24" s="76"/>
      <c r="J24" s="76"/>
      <c r="K24" s="93"/>
      <c r="L24" s="93"/>
    </row>
    <row r="25" spans="3:12" ht="12.75">
      <c r="C25" s="75" t="s">
        <v>63</v>
      </c>
      <c r="D25" s="75"/>
      <c r="E25" s="75"/>
      <c r="F25" s="28">
        <v>507698</v>
      </c>
      <c r="G25" s="28">
        <v>829382</v>
      </c>
      <c r="H25" s="75" t="s">
        <v>20</v>
      </c>
      <c r="I25" s="75"/>
      <c r="J25" s="75"/>
      <c r="K25" s="40">
        <v>22337</v>
      </c>
      <c r="L25" s="40">
        <v>27209</v>
      </c>
    </row>
    <row r="26" spans="3:12" ht="12.75">
      <c r="C26" s="75" t="s">
        <v>25</v>
      </c>
      <c r="D26" s="75"/>
      <c r="E26" s="75"/>
      <c r="F26" s="28"/>
      <c r="G26" s="28">
        <v>32282</v>
      </c>
      <c r="H26" s="75" t="s">
        <v>22</v>
      </c>
      <c r="I26" s="75"/>
      <c r="J26" s="75"/>
      <c r="K26" s="40">
        <v>1401125</v>
      </c>
      <c r="L26" s="40">
        <v>2458066</v>
      </c>
    </row>
    <row r="27" spans="3:12" ht="12.75">
      <c r="C27" s="63" t="s">
        <v>26</v>
      </c>
      <c r="D27" s="63"/>
      <c r="E27" s="63"/>
      <c r="F27" s="28">
        <v>3803136</v>
      </c>
      <c r="G27" s="28">
        <v>4620856</v>
      </c>
      <c r="H27" s="75" t="s">
        <v>24</v>
      </c>
      <c r="I27" s="75"/>
      <c r="J27" s="75"/>
      <c r="K27" s="40">
        <v>814186</v>
      </c>
      <c r="L27" s="40">
        <v>936895</v>
      </c>
    </row>
    <row r="28" spans="3:12" ht="12.75">
      <c r="C28" s="63" t="s">
        <v>64</v>
      </c>
      <c r="D28" s="63"/>
      <c r="E28" s="63"/>
      <c r="F28" s="28"/>
      <c r="G28" s="28"/>
      <c r="H28" s="75" t="s">
        <v>27</v>
      </c>
      <c r="I28" s="75"/>
      <c r="J28" s="75"/>
      <c r="K28" s="40">
        <v>85490</v>
      </c>
      <c r="L28" s="40">
        <v>107131</v>
      </c>
    </row>
    <row r="29" spans="3:12" ht="12.75">
      <c r="C29" s="63" t="s">
        <v>29</v>
      </c>
      <c r="D29" s="63"/>
      <c r="E29" s="63"/>
      <c r="F29" s="28">
        <f>F15+F22</f>
        <v>3803136</v>
      </c>
      <c r="G29" s="28">
        <v>4620856</v>
      </c>
      <c r="H29" s="71" t="s">
        <v>28</v>
      </c>
      <c r="I29" s="71"/>
      <c r="J29" s="71"/>
      <c r="K29" s="92">
        <f>K15+K23</f>
        <v>3803136</v>
      </c>
      <c r="L29" s="92">
        <v>4620856</v>
      </c>
    </row>
    <row r="30" spans="3:12" ht="12.75">
      <c r="C30" s="63" t="s">
        <v>30</v>
      </c>
      <c r="D30" s="63"/>
      <c r="E30" s="63"/>
      <c r="F30" s="28"/>
      <c r="G30" s="28"/>
      <c r="H30" s="71"/>
      <c r="I30" s="71"/>
      <c r="J30" s="71"/>
      <c r="K30" s="93"/>
      <c r="L30" s="93"/>
    </row>
    <row r="31" spans="8:12" ht="12.75">
      <c r="H31" s="73" t="s">
        <v>31</v>
      </c>
      <c r="I31" s="74"/>
      <c r="J31" s="74"/>
      <c r="K31" s="19"/>
      <c r="L31" s="19"/>
    </row>
    <row r="32" spans="3:12" ht="12.75">
      <c r="C32" s="96" t="s">
        <v>65</v>
      </c>
      <c r="D32" s="97"/>
      <c r="E32" s="97"/>
      <c r="F32" s="97"/>
      <c r="G32" s="97"/>
      <c r="H32" s="97" t="s">
        <v>32</v>
      </c>
      <c r="I32" s="97"/>
      <c r="J32" s="97"/>
      <c r="K32" s="97"/>
      <c r="L32" s="97"/>
    </row>
    <row r="33" spans="3:12" ht="12.75">
      <c r="C33" s="98"/>
      <c r="D33" s="98"/>
      <c r="E33" s="98"/>
      <c r="F33" s="98"/>
      <c r="G33" s="98"/>
      <c r="H33" s="97"/>
      <c r="I33" s="97"/>
      <c r="J33" s="97"/>
      <c r="K33" s="97"/>
      <c r="L33" s="97"/>
    </row>
    <row r="34" spans="3:12" ht="12.75">
      <c r="C34" s="70" t="s">
        <v>59</v>
      </c>
      <c r="D34" s="70"/>
      <c r="E34" s="70"/>
      <c r="F34" s="99">
        <v>2007</v>
      </c>
      <c r="G34" s="99">
        <v>2008</v>
      </c>
      <c r="H34" s="62" t="s">
        <v>33</v>
      </c>
      <c r="I34" s="63"/>
      <c r="J34" s="63"/>
      <c r="K34" s="99">
        <v>2007</v>
      </c>
      <c r="L34" s="99">
        <v>2008</v>
      </c>
    </row>
    <row r="35" spans="3:12" ht="12.75">
      <c r="C35" s="70"/>
      <c r="D35" s="70"/>
      <c r="E35" s="70"/>
      <c r="F35" s="99"/>
      <c r="G35" s="99"/>
      <c r="H35" s="63"/>
      <c r="I35" s="63"/>
      <c r="J35" s="63"/>
      <c r="K35" s="99"/>
      <c r="L35" s="99"/>
    </row>
    <row r="36" spans="3:12" ht="12.75">
      <c r="C36" s="70"/>
      <c r="D36" s="70"/>
      <c r="E36" s="70"/>
      <c r="F36" s="99"/>
      <c r="G36" s="99"/>
      <c r="H36" s="75" t="s">
        <v>34</v>
      </c>
      <c r="I36" s="75"/>
      <c r="J36" s="75"/>
      <c r="K36" s="40">
        <v>2868015</v>
      </c>
      <c r="L36" s="40">
        <v>2582592</v>
      </c>
    </row>
    <row r="37" spans="3:12" ht="12.75">
      <c r="C37" s="75" t="s">
        <v>35</v>
      </c>
      <c r="D37" s="75"/>
      <c r="E37" s="75"/>
      <c r="F37" s="28">
        <v>3055678</v>
      </c>
      <c r="G37" s="28">
        <v>3174801</v>
      </c>
      <c r="H37" s="75" t="s">
        <v>38</v>
      </c>
      <c r="I37" s="75"/>
      <c r="J37" s="75"/>
      <c r="K37" s="40">
        <v>2533209</v>
      </c>
      <c r="L37" s="40">
        <v>2564860</v>
      </c>
    </row>
    <row r="38" spans="3:12" ht="12.75">
      <c r="C38" s="75" t="s">
        <v>36</v>
      </c>
      <c r="D38" s="75"/>
      <c r="E38" s="75"/>
      <c r="F38" s="28">
        <v>2923194</v>
      </c>
      <c r="G38" s="28">
        <v>3255365</v>
      </c>
      <c r="H38" s="75" t="s">
        <v>66</v>
      </c>
      <c r="I38" s="75"/>
      <c r="J38" s="75"/>
      <c r="K38" s="40">
        <f>K36-K37</f>
        <v>334806</v>
      </c>
      <c r="L38" s="40">
        <v>17732</v>
      </c>
    </row>
    <row r="39" spans="3:12" ht="12.75">
      <c r="C39" s="100" t="s">
        <v>37</v>
      </c>
      <c r="D39" s="100"/>
      <c r="E39" s="100"/>
      <c r="F39" s="28">
        <f>F37-F38</f>
        <v>132484</v>
      </c>
      <c r="G39" s="28">
        <f>+G37-G38</f>
        <v>-80564</v>
      </c>
      <c r="H39" s="75" t="s">
        <v>42</v>
      </c>
      <c r="I39" s="75"/>
      <c r="J39" s="75"/>
      <c r="K39" s="40">
        <v>98678</v>
      </c>
      <c r="L39" s="40">
        <v>126933</v>
      </c>
    </row>
    <row r="40" spans="3:12" ht="12.75">
      <c r="C40" s="62" t="s">
        <v>67</v>
      </c>
      <c r="D40" s="62"/>
      <c r="E40" s="62"/>
      <c r="F40" s="101"/>
      <c r="G40" s="101"/>
      <c r="H40" s="75" t="s">
        <v>44</v>
      </c>
      <c r="I40" s="75"/>
      <c r="J40" s="75"/>
      <c r="K40" s="40">
        <v>195130</v>
      </c>
      <c r="L40" s="40">
        <v>513613</v>
      </c>
    </row>
    <row r="41" spans="3:12" ht="12.75">
      <c r="C41" s="62"/>
      <c r="D41" s="62"/>
      <c r="E41" s="62"/>
      <c r="F41" s="101"/>
      <c r="G41" s="101"/>
      <c r="H41" s="72" t="s">
        <v>45</v>
      </c>
      <c r="I41" s="72"/>
      <c r="J41" s="72"/>
      <c r="K41" s="40">
        <v>13712</v>
      </c>
      <c r="L41" s="40">
        <v>122478</v>
      </c>
    </row>
    <row r="42" spans="3:12" ht="19.5" customHeight="1">
      <c r="C42" s="72" t="s">
        <v>39</v>
      </c>
      <c r="D42" s="72"/>
      <c r="E42" s="72"/>
      <c r="F42" s="28">
        <v>5</v>
      </c>
      <c r="G42" s="28">
        <v>0</v>
      </c>
      <c r="H42" s="72" t="s">
        <v>47</v>
      </c>
      <c r="I42" s="62"/>
      <c r="J42" s="62"/>
      <c r="K42" s="40">
        <v>50605</v>
      </c>
      <c r="L42" s="40">
        <v>154904</v>
      </c>
    </row>
    <row r="43" spans="3:12" ht="21" customHeight="1">
      <c r="C43" s="72" t="s">
        <v>40</v>
      </c>
      <c r="D43" s="72"/>
      <c r="E43" s="72"/>
      <c r="F43" s="28">
        <v>152786</v>
      </c>
      <c r="G43" s="28">
        <v>556587</v>
      </c>
      <c r="H43" s="72" t="s">
        <v>74</v>
      </c>
      <c r="I43" s="75"/>
      <c r="J43" s="75"/>
      <c r="K43" s="40">
        <f>K38+K39-K40+K41-K42</f>
        <v>201461</v>
      </c>
      <c r="L43" s="40">
        <v>-401374</v>
      </c>
    </row>
    <row r="44" spans="3:12" ht="24.75" customHeight="1">
      <c r="C44" s="75" t="s">
        <v>37</v>
      </c>
      <c r="D44" s="75"/>
      <c r="E44" s="75"/>
      <c r="F44" s="28">
        <f>F42-F43</f>
        <v>-152781</v>
      </c>
      <c r="G44" s="28">
        <f>+G42-G43</f>
        <v>-556587</v>
      </c>
      <c r="H44" s="102" t="s">
        <v>68</v>
      </c>
      <c r="I44" s="103"/>
      <c r="J44" s="104"/>
      <c r="K44" s="40">
        <v>-3642</v>
      </c>
      <c r="L44" s="40">
        <v>-24</v>
      </c>
    </row>
    <row r="45" spans="3:12" ht="12.75">
      <c r="C45" s="62" t="s">
        <v>69</v>
      </c>
      <c r="D45" s="62"/>
      <c r="E45" s="62"/>
      <c r="F45" s="101"/>
      <c r="G45" s="101"/>
      <c r="H45" s="62" t="s">
        <v>51</v>
      </c>
      <c r="I45" s="62"/>
      <c r="J45" s="62"/>
      <c r="K45" s="105">
        <f>K43+K44</f>
        <v>197819</v>
      </c>
      <c r="L45" s="105">
        <v>-401398</v>
      </c>
    </row>
    <row r="46" spans="3:12" ht="9.75" customHeight="1">
      <c r="C46" s="62"/>
      <c r="D46" s="62"/>
      <c r="E46" s="62"/>
      <c r="F46" s="101"/>
      <c r="G46" s="101"/>
      <c r="H46" s="62"/>
      <c r="I46" s="62"/>
      <c r="J46" s="62"/>
      <c r="K46" s="105"/>
      <c r="L46" s="105"/>
    </row>
    <row r="47" spans="3:12" ht="23.25" customHeight="1">
      <c r="C47" s="72" t="s">
        <v>41</v>
      </c>
      <c r="D47" s="72"/>
      <c r="E47" s="72"/>
      <c r="F47" s="28">
        <v>11880</v>
      </c>
      <c r="G47" s="28">
        <v>806872</v>
      </c>
      <c r="H47" s="63" t="s">
        <v>53</v>
      </c>
      <c r="I47" s="63"/>
      <c r="J47" s="63"/>
      <c r="K47" s="40">
        <v>1840</v>
      </c>
      <c r="L47" s="40"/>
    </row>
    <row r="48" spans="3:12" ht="19.5" customHeight="1">
      <c r="C48" s="72" t="s">
        <v>43</v>
      </c>
      <c r="D48" s="72"/>
      <c r="E48" s="72"/>
      <c r="F48" s="28"/>
      <c r="G48" s="28"/>
      <c r="H48" s="70" t="s">
        <v>70</v>
      </c>
      <c r="I48" s="71"/>
      <c r="J48" s="71"/>
      <c r="K48" s="40"/>
      <c r="L48" s="40"/>
    </row>
    <row r="49" spans="3:12" ht="12.75">
      <c r="C49" s="75" t="s">
        <v>37</v>
      </c>
      <c r="D49" s="75"/>
      <c r="E49" s="75"/>
      <c r="F49" s="28">
        <v>11880</v>
      </c>
      <c r="G49" s="28">
        <f>+G47-G48</f>
        <v>806872</v>
      </c>
      <c r="H49" s="71" t="s">
        <v>71</v>
      </c>
      <c r="I49" s="71"/>
      <c r="J49" s="71"/>
      <c r="K49" s="40">
        <f>K45+K47</f>
        <v>199659</v>
      </c>
      <c r="L49" s="40">
        <v>-390756</v>
      </c>
    </row>
    <row r="50" spans="3:12" ht="32.25" customHeight="1">
      <c r="C50" s="71" t="s">
        <v>46</v>
      </c>
      <c r="D50" s="71"/>
      <c r="E50" s="71"/>
      <c r="F50" s="28">
        <f>F37+F42+F47</f>
        <v>3067563</v>
      </c>
      <c r="G50" s="28">
        <f>+G37+G42+G47</f>
        <v>3981673</v>
      </c>
      <c r="H50" s="70" t="s">
        <v>75</v>
      </c>
      <c r="I50" s="71"/>
      <c r="J50" s="71"/>
      <c r="K50" s="40">
        <v>130</v>
      </c>
      <c r="L50" s="40"/>
    </row>
    <row r="51" spans="3:12" ht="21.75" customHeight="1">
      <c r="C51" s="71" t="s">
        <v>48</v>
      </c>
      <c r="D51" s="71"/>
      <c r="E51" s="71"/>
      <c r="F51" s="28">
        <f>F38+F43+F48</f>
        <v>3075980</v>
      </c>
      <c r="G51" s="28">
        <f>+G38+G43+G48</f>
        <v>3811952</v>
      </c>
      <c r="H51" s="62" t="s">
        <v>72</v>
      </c>
      <c r="I51" s="63"/>
      <c r="J51" s="63"/>
      <c r="K51" s="40">
        <v>199529</v>
      </c>
      <c r="L51" s="40"/>
    </row>
    <row r="52" spans="3:12" ht="17.25" customHeight="1">
      <c r="C52" s="63" t="s">
        <v>49</v>
      </c>
      <c r="D52" s="63"/>
      <c r="E52" s="63"/>
      <c r="F52" s="28">
        <f>F50-F51</f>
        <v>-8417</v>
      </c>
      <c r="G52" s="28">
        <f>+G50-G51</f>
        <v>169721</v>
      </c>
      <c r="H52" s="63" t="s">
        <v>73</v>
      </c>
      <c r="I52" s="63"/>
      <c r="J52" s="63"/>
      <c r="K52" s="40"/>
      <c r="L52" s="40"/>
    </row>
    <row r="53" spans="3:12" ht="21.75" customHeight="1">
      <c r="C53" s="62" t="s">
        <v>50</v>
      </c>
      <c r="D53" s="62"/>
      <c r="E53" s="62"/>
      <c r="F53" s="101">
        <v>28469</v>
      </c>
      <c r="G53" s="101">
        <v>20766</v>
      </c>
      <c r="H53" s="63" t="s">
        <v>55</v>
      </c>
      <c r="I53" s="63"/>
      <c r="J53" s="63"/>
      <c r="K53" s="40"/>
      <c r="L53" s="40"/>
    </row>
    <row r="54" spans="3:12" ht="19.5" customHeight="1">
      <c r="C54" s="62"/>
      <c r="D54" s="62"/>
      <c r="E54" s="62"/>
      <c r="F54" s="101"/>
      <c r="G54" s="101"/>
      <c r="H54" s="62" t="s">
        <v>56</v>
      </c>
      <c r="I54" s="63"/>
      <c r="J54" s="63"/>
      <c r="K54" s="40"/>
      <c r="L54" s="40"/>
    </row>
    <row r="55" spans="3:12" ht="20.25" customHeight="1">
      <c r="C55" s="62" t="s">
        <v>52</v>
      </c>
      <c r="D55" s="62"/>
      <c r="E55" s="62"/>
      <c r="F55" s="101">
        <f>2258-1544</f>
        <v>714</v>
      </c>
      <c r="G55" s="101">
        <v>56620</v>
      </c>
      <c r="H55" s="60"/>
      <c r="I55" s="61"/>
      <c r="J55" s="61"/>
      <c r="K55" s="2"/>
      <c r="L55" s="2"/>
    </row>
    <row r="56" spans="3:7" ht="12.75">
      <c r="C56" s="62"/>
      <c r="D56" s="62"/>
      <c r="E56" s="62"/>
      <c r="F56" s="101"/>
      <c r="G56" s="101"/>
    </row>
    <row r="57" spans="3:7" ht="12.75">
      <c r="C57" s="62" t="s">
        <v>54</v>
      </c>
      <c r="D57" s="62"/>
      <c r="E57" s="62"/>
      <c r="F57" s="101">
        <f>F52+F53+F55</f>
        <v>20766</v>
      </c>
      <c r="G57" s="101">
        <f>+G52+G53+G55</f>
        <v>247107</v>
      </c>
    </row>
    <row r="58" spans="3:7" ht="12.75">
      <c r="C58" s="62"/>
      <c r="D58" s="62"/>
      <c r="E58" s="62"/>
      <c r="F58" s="101"/>
      <c r="G58" s="101"/>
    </row>
    <row r="59" spans="3:7" ht="12.75" hidden="1">
      <c r="C59" s="29"/>
      <c r="D59" s="29"/>
      <c r="E59" s="29"/>
      <c r="F59" s="41"/>
      <c r="G59" s="41"/>
    </row>
    <row r="60" ht="12.75" hidden="1"/>
    <row r="61" ht="12.75" hidden="1"/>
    <row r="63" spans="2:12" s="53" customFormat="1" ht="12.75">
      <c r="B63" s="106" t="s">
        <v>57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5" spans="3:12" ht="12.75">
      <c r="C65" s="8"/>
      <c r="D65" s="9"/>
      <c r="E65" s="56">
        <v>2007</v>
      </c>
      <c r="F65" s="57"/>
      <c r="G65" s="57"/>
      <c r="H65" s="58"/>
      <c r="I65" s="56">
        <v>2008</v>
      </c>
      <c r="J65" s="57"/>
      <c r="K65" s="57"/>
      <c r="L65" s="58"/>
    </row>
    <row r="66" spans="3:12" ht="12.75">
      <c r="C66" s="10"/>
      <c r="D66" s="11"/>
      <c r="E66" s="5"/>
      <c r="F66" s="6"/>
      <c r="G66" s="6"/>
      <c r="H66" s="7"/>
      <c r="I66" s="5"/>
      <c r="J66" s="6"/>
      <c r="K66" s="6"/>
      <c r="L66" s="7"/>
    </row>
    <row r="67" spans="3:12" ht="19.5">
      <c r="C67" s="12"/>
      <c r="D67" s="13"/>
      <c r="E67" s="4" t="s">
        <v>79</v>
      </c>
      <c r="F67" s="4" t="s">
        <v>80</v>
      </c>
      <c r="G67" s="4" t="s">
        <v>81</v>
      </c>
      <c r="H67" s="4" t="s">
        <v>82</v>
      </c>
      <c r="I67" s="4" t="s">
        <v>79</v>
      </c>
      <c r="J67" s="4" t="s">
        <v>80</v>
      </c>
      <c r="K67" s="4" t="s">
        <v>81</v>
      </c>
      <c r="L67" s="4" t="s">
        <v>82</v>
      </c>
    </row>
    <row r="68" spans="3:12" ht="22.5">
      <c r="C68" s="18" t="s">
        <v>83</v>
      </c>
      <c r="D68" s="15"/>
      <c r="E68" s="42">
        <v>168381</v>
      </c>
      <c r="F68" s="20"/>
      <c r="G68" s="20"/>
      <c r="H68" s="22">
        <v>168381</v>
      </c>
      <c r="I68" s="24">
        <v>168381</v>
      </c>
      <c r="J68" s="20"/>
      <c r="K68" s="20"/>
      <c r="L68" s="22">
        <v>168381</v>
      </c>
    </row>
    <row r="69" spans="3:12" ht="22.5">
      <c r="C69" s="18" t="s">
        <v>84</v>
      </c>
      <c r="D69" s="15"/>
      <c r="E69" s="42">
        <v>6229</v>
      </c>
      <c r="F69" s="20"/>
      <c r="G69" s="20">
        <v>298</v>
      </c>
      <c r="H69" s="22">
        <v>5931</v>
      </c>
      <c r="I69" s="24">
        <v>5931</v>
      </c>
      <c r="J69" s="20"/>
      <c r="K69" s="20"/>
      <c r="L69" s="22">
        <v>5931</v>
      </c>
    </row>
    <row r="70" spans="3:12" ht="33.75">
      <c r="C70" s="18" t="s">
        <v>85</v>
      </c>
      <c r="D70" s="15"/>
      <c r="E70" s="43"/>
      <c r="F70" s="21"/>
      <c r="G70" s="21"/>
      <c r="H70" s="23"/>
      <c r="I70" s="25"/>
      <c r="J70" s="21"/>
      <c r="K70" s="21"/>
      <c r="L70" s="23"/>
    </row>
    <row r="71" spans="3:12" ht="22.5">
      <c r="C71" s="18" t="s">
        <v>86</v>
      </c>
      <c r="D71" s="15"/>
      <c r="E71" s="43"/>
      <c r="F71" s="21"/>
      <c r="G71" s="21"/>
      <c r="H71" s="23"/>
      <c r="I71" s="25"/>
      <c r="J71" s="21"/>
      <c r="K71" s="21"/>
      <c r="L71" s="23"/>
    </row>
    <row r="72" spans="3:12" ht="12.75">
      <c r="C72" s="18" t="s">
        <v>87</v>
      </c>
      <c r="D72" s="15"/>
      <c r="E72" s="44">
        <v>111427</v>
      </c>
      <c r="F72" s="44"/>
      <c r="G72" s="44"/>
      <c r="H72" s="45">
        <v>111427</v>
      </c>
      <c r="I72" s="46">
        <v>111427</v>
      </c>
      <c r="J72" s="44"/>
      <c r="K72" s="44">
        <v>198</v>
      </c>
      <c r="L72" s="45">
        <v>111229</v>
      </c>
    </row>
    <row r="73" spans="3:12" ht="33.75">
      <c r="C73" s="18" t="s">
        <v>88</v>
      </c>
      <c r="D73" s="15"/>
      <c r="E73" s="44">
        <v>772183</v>
      </c>
      <c r="F73" s="44"/>
      <c r="G73" s="44"/>
      <c r="H73" s="45">
        <v>772183</v>
      </c>
      <c r="I73" s="46">
        <v>772183</v>
      </c>
      <c r="J73" s="44">
        <v>198</v>
      </c>
      <c r="K73" s="44"/>
      <c r="L73" s="45">
        <f>+I73+J73</f>
        <v>772381</v>
      </c>
    </row>
    <row r="74" spans="3:12" ht="33.75">
      <c r="C74" s="18" t="s">
        <v>89</v>
      </c>
      <c r="D74" s="15"/>
      <c r="E74" s="44">
        <v>424057</v>
      </c>
      <c r="F74" s="44"/>
      <c r="G74" s="44"/>
      <c r="H74" s="45">
        <v>424057</v>
      </c>
      <c r="I74" s="46">
        <v>424057</v>
      </c>
      <c r="J74" s="44"/>
      <c r="K74" s="44"/>
      <c r="L74" s="45">
        <f>I74+J74</f>
        <v>424057</v>
      </c>
    </row>
    <row r="75" spans="3:12" ht="33.75">
      <c r="C75" s="18" t="s">
        <v>90</v>
      </c>
      <c r="D75" s="15"/>
      <c r="E75" s="44">
        <v>1981</v>
      </c>
      <c r="F75" s="44"/>
      <c r="G75" s="44"/>
      <c r="H75" s="45">
        <v>1981</v>
      </c>
      <c r="I75" s="46">
        <v>1981</v>
      </c>
      <c r="J75" s="44">
        <v>388443</v>
      </c>
      <c r="K75" s="44"/>
      <c r="L75" s="45">
        <f>+I75+J75</f>
        <v>390424</v>
      </c>
    </row>
    <row r="76" spans="3:12" ht="45">
      <c r="C76" s="18" t="s">
        <v>91</v>
      </c>
      <c r="D76" s="15"/>
      <c r="E76" s="44"/>
      <c r="F76" s="44"/>
      <c r="G76" s="44"/>
      <c r="H76" s="45"/>
      <c r="I76" s="46"/>
      <c r="J76" s="44"/>
      <c r="K76" s="44"/>
      <c r="L76" s="44"/>
    </row>
    <row r="77" spans="3:12" ht="12.75">
      <c r="C77" s="18" t="s">
        <v>92</v>
      </c>
      <c r="D77" s="15"/>
      <c r="E77" s="44">
        <v>1281537</v>
      </c>
      <c r="F77" s="45">
        <v>198759</v>
      </c>
      <c r="G77" s="45">
        <f>G68+G69+G72+G73+G74-G75</f>
        <v>298</v>
      </c>
      <c r="H77" s="45">
        <v>1479998</v>
      </c>
      <c r="I77" s="45">
        <v>1479998</v>
      </c>
      <c r="J77" s="45"/>
      <c r="K77" s="45">
        <v>388443</v>
      </c>
      <c r="L77" s="45">
        <v>1091555</v>
      </c>
    </row>
    <row r="78" spans="2:12" ht="45">
      <c r="B78" s="47"/>
      <c r="C78" s="18" t="s">
        <v>94</v>
      </c>
      <c r="D78" s="15"/>
      <c r="E78" s="16"/>
      <c r="F78" s="17"/>
      <c r="G78" s="17"/>
      <c r="H78" s="17"/>
      <c r="I78" s="26"/>
      <c r="J78" s="21"/>
      <c r="K78" s="21"/>
      <c r="L78" s="21"/>
    </row>
    <row r="79" spans="2:12" ht="12.75">
      <c r="B79" s="59"/>
      <c r="C79" s="59"/>
      <c r="D79" s="48"/>
      <c r="E79" s="1"/>
      <c r="F79" s="1"/>
      <c r="G79" s="1"/>
      <c r="H79" s="1"/>
      <c r="I79" s="1"/>
      <c r="J79" s="1"/>
      <c r="K79" s="1"/>
      <c r="L79" s="1"/>
    </row>
    <row r="80" ht="12.75">
      <c r="B80" s="30"/>
    </row>
    <row r="81" spans="2:12" ht="100.5" customHeight="1">
      <c r="B81" s="30"/>
      <c r="C81" s="54" t="s">
        <v>104</v>
      </c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1.25" customHeight="1" hidden="1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</row>
    <row r="83" spans="3:12" ht="39" customHeight="1">
      <c r="C83" s="64" t="s">
        <v>93</v>
      </c>
      <c r="D83" s="65"/>
      <c r="E83" s="65"/>
      <c r="F83" s="65"/>
      <c r="G83" s="65"/>
      <c r="H83" s="65"/>
      <c r="I83" s="65"/>
      <c r="J83" s="65"/>
      <c r="K83" s="65"/>
      <c r="L83" s="65"/>
    </row>
    <row r="84" spans="3:12" ht="1.5" customHeight="1">
      <c r="C84" s="27"/>
      <c r="D84" s="27"/>
      <c r="E84" s="49"/>
      <c r="F84" s="49"/>
      <c r="G84" s="49"/>
      <c r="H84" s="49"/>
      <c r="I84" s="49"/>
      <c r="J84" s="49"/>
      <c r="K84" s="49"/>
      <c r="L84" s="49"/>
    </row>
    <row r="85" spans="3:12" ht="39" customHeight="1">
      <c r="C85" s="66" t="s">
        <v>77</v>
      </c>
      <c r="D85" s="67"/>
      <c r="E85" s="67"/>
      <c r="F85" s="67"/>
      <c r="G85" s="67"/>
      <c r="H85" s="67"/>
      <c r="I85" s="67"/>
      <c r="J85" s="67"/>
      <c r="K85" s="67"/>
      <c r="L85" s="67"/>
    </row>
    <row r="86" spans="3:12" ht="15">
      <c r="C86" s="68" t="s">
        <v>103</v>
      </c>
      <c r="D86" s="107"/>
      <c r="E86" s="107"/>
      <c r="F86" s="107"/>
      <c r="G86" s="107"/>
      <c r="H86" s="107"/>
      <c r="I86" s="107"/>
      <c r="J86" s="107"/>
      <c r="K86" s="107"/>
      <c r="L86" s="107"/>
    </row>
    <row r="87" spans="3:12" ht="12.75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5">
      <c r="C88" s="50"/>
      <c r="D88" s="50"/>
      <c r="E88" s="50"/>
      <c r="F88" s="50"/>
      <c r="G88" s="51"/>
      <c r="H88" s="50"/>
      <c r="I88" s="69" t="s">
        <v>58</v>
      </c>
      <c r="J88" s="108"/>
      <c r="K88" s="108"/>
      <c r="L88" s="108"/>
    </row>
    <row r="89" spans="3:12" ht="15">
      <c r="C89" s="50"/>
      <c r="D89" s="50"/>
      <c r="E89" s="50"/>
      <c r="F89" s="50"/>
      <c r="G89" s="51"/>
      <c r="H89" s="50"/>
      <c r="I89" s="69" t="s">
        <v>102</v>
      </c>
      <c r="J89" s="69"/>
      <c r="K89" s="69"/>
      <c r="L89" s="69"/>
    </row>
  </sheetData>
  <sheetProtection/>
  <mergeCells count="126">
    <mergeCell ref="C86:L86"/>
    <mergeCell ref="I88:L88"/>
    <mergeCell ref="I89:L89"/>
    <mergeCell ref="E65:H65"/>
    <mergeCell ref="I65:L65"/>
    <mergeCell ref="B79:C79"/>
    <mergeCell ref="C85:L85"/>
    <mergeCell ref="C81:L81"/>
    <mergeCell ref="C83:L83"/>
    <mergeCell ref="C57:E58"/>
    <mergeCell ref="F57:F58"/>
    <mergeCell ref="G57:G58"/>
    <mergeCell ref="B63:L63"/>
    <mergeCell ref="C55:E56"/>
    <mergeCell ref="F55:F56"/>
    <mergeCell ref="G55:G56"/>
    <mergeCell ref="H55:J55"/>
    <mergeCell ref="H50:J50"/>
    <mergeCell ref="C52:E52"/>
    <mergeCell ref="H52:J52"/>
    <mergeCell ref="C53:E54"/>
    <mergeCell ref="F53:F54"/>
    <mergeCell ref="G53:G54"/>
    <mergeCell ref="H53:J53"/>
    <mergeCell ref="H54:J54"/>
    <mergeCell ref="K45:K46"/>
    <mergeCell ref="L45:L46"/>
    <mergeCell ref="C47:E47"/>
    <mergeCell ref="H47:J47"/>
    <mergeCell ref="C45:E46"/>
    <mergeCell ref="F45:F46"/>
    <mergeCell ref="G45:G46"/>
    <mergeCell ref="H45:J46"/>
    <mergeCell ref="H43:J43"/>
    <mergeCell ref="C44:E44"/>
    <mergeCell ref="H44:J44"/>
    <mergeCell ref="C51:E51"/>
    <mergeCell ref="H51:J51"/>
    <mergeCell ref="C48:E48"/>
    <mergeCell ref="H48:J48"/>
    <mergeCell ref="C49:E49"/>
    <mergeCell ref="H49:J49"/>
    <mergeCell ref="C50:E50"/>
    <mergeCell ref="C42:E42"/>
    <mergeCell ref="H42:J42"/>
    <mergeCell ref="C43:E43"/>
    <mergeCell ref="C39:E39"/>
    <mergeCell ref="H39:J39"/>
    <mergeCell ref="C40:E41"/>
    <mergeCell ref="F40:F41"/>
    <mergeCell ref="G40:G41"/>
    <mergeCell ref="H40:J40"/>
    <mergeCell ref="H41:J41"/>
    <mergeCell ref="H36:J36"/>
    <mergeCell ref="K29:K30"/>
    <mergeCell ref="L29:L30"/>
    <mergeCell ref="C37:E37"/>
    <mergeCell ref="H37:J37"/>
    <mergeCell ref="C38:E38"/>
    <mergeCell ref="H38:J38"/>
    <mergeCell ref="C34:E36"/>
    <mergeCell ref="F34:F36"/>
    <mergeCell ref="G34:G36"/>
    <mergeCell ref="C30:E30"/>
    <mergeCell ref="H31:J31"/>
    <mergeCell ref="C32:G33"/>
    <mergeCell ref="H32:L33"/>
    <mergeCell ref="K34:K35"/>
    <mergeCell ref="L34:L35"/>
    <mergeCell ref="H34:J35"/>
    <mergeCell ref="K23:K24"/>
    <mergeCell ref="L23:L24"/>
    <mergeCell ref="C24:E24"/>
    <mergeCell ref="C25:E25"/>
    <mergeCell ref="H25:J25"/>
    <mergeCell ref="C26:E26"/>
    <mergeCell ref="H26:J26"/>
    <mergeCell ref="C23:E23"/>
    <mergeCell ref="C21:E21"/>
    <mergeCell ref="H21:J21"/>
    <mergeCell ref="C22:E22"/>
    <mergeCell ref="H22:J22"/>
    <mergeCell ref="C29:E29"/>
    <mergeCell ref="H29:J30"/>
    <mergeCell ref="C27:E27"/>
    <mergeCell ref="H27:J27"/>
    <mergeCell ref="C28:E28"/>
    <mergeCell ref="H28:J28"/>
    <mergeCell ref="H23:J24"/>
    <mergeCell ref="C17:E17"/>
    <mergeCell ref="H17:J17"/>
    <mergeCell ref="C18:E18"/>
    <mergeCell ref="H18:J18"/>
    <mergeCell ref="C19:E20"/>
    <mergeCell ref="F19:F20"/>
    <mergeCell ref="G19:G20"/>
    <mergeCell ref="H19:J19"/>
    <mergeCell ref="H20:J20"/>
    <mergeCell ref="C16:E16"/>
    <mergeCell ref="H16:J16"/>
    <mergeCell ref="C9:D9"/>
    <mergeCell ref="E9:H9"/>
    <mergeCell ref="I9:J9"/>
    <mergeCell ref="C14:E14"/>
    <mergeCell ref="H14:J14"/>
    <mergeCell ref="C15:E15"/>
    <mergeCell ref="H15:J15"/>
    <mergeCell ref="K9:L9"/>
    <mergeCell ref="C11:L11"/>
    <mergeCell ref="C13:L13"/>
    <mergeCell ref="C5:D5"/>
    <mergeCell ref="E5:H5"/>
    <mergeCell ref="I5:J5"/>
    <mergeCell ref="K5:L5"/>
    <mergeCell ref="C7:L7"/>
    <mergeCell ref="C8:D8"/>
    <mergeCell ref="E8:H8"/>
    <mergeCell ref="I8:J8"/>
    <mergeCell ref="K8:L8"/>
    <mergeCell ref="C1:L1"/>
    <mergeCell ref="C2:L2"/>
    <mergeCell ref="C3:L3"/>
    <mergeCell ref="C4:D4"/>
    <mergeCell ref="E4:H4"/>
    <mergeCell ref="I4:J4"/>
    <mergeCell ref="K4:L4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2009-07-13T13:16:50Z</cp:lastPrinted>
  <dcterms:created xsi:type="dcterms:W3CDTF">2007-02-12T13:02:25Z</dcterms:created>
  <dcterms:modified xsi:type="dcterms:W3CDTF">2009-07-17T13:02:56Z</dcterms:modified>
  <cp:category/>
  <cp:version/>
  <cp:contentType/>
  <cp:contentStatus/>
</cp:coreProperties>
</file>