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<sst xmlns="http://schemas.openxmlformats.org/spreadsheetml/2006/main" count="120" uniqueCount="111">
  <si>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</si>
  <si>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</si>
  <si>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</si>
  <si>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</si>
  <si>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</si>
  <si>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</si>
  <si>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</si>
  <si>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</si>
  <si>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</si>
  <si>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</si>
  <si>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</si>
  <si>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</si>
  <si>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</si>
  <si>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</si>
  <si>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</si>
  <si>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</si>
  <si>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</si>
  <si>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</si>
  <si>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</si>
  <si>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</si>
  <si>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</si>
  <si>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</si>
  <si>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</si>
  <si>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</si>
  <si>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</si>
  <si>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</si>
  <si>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</si>
  <si>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</si>
  <si>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</si>
  <si>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</si>
  <si>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</si>
  <si>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</si>
  <si>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</si>
  <si>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</si>
  <si>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</si>
  <si>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</si>
  <si>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</si>
  <si>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</si>
  <si>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</si>
  <si>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</si>
  <si>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</si>
  <si>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</si>
  <si>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</si>
  <si>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</si>
  <si>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</si>
  <si>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</si>
  <si>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</si>
  <si>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</si>
  <si>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</si>
  <si>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</si>
  <si>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</si>
  <si>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</si>
  <si>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</si>
  <si>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</si>
  <si>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</si>
  <si>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</si>
  <si>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</si>
  <si>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</si>
  <si>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</si>
  <si>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</si>
  <si>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</si>
  <si>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</si>
  <si>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</si>
  <si>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</si>
  <si>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</si>
  <si>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</si>
  <si>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</si>
  <si>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</si>
  <si>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</si>
  <si>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</si>
  <si>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</si>
  <si>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</si>
  <si>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</si>
  <si>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</si>
  <si>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</si>
  <si>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</si>
  <si>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</si>
  <si>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</si>
  <si>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</si>
  <si>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</si>
  <si>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</si>
  <si>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</si>
  <si>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</si>
  <si>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</si>
  <si>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</si>
  <si>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</si>
  <si>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</si>
  <si>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</si>
  <si>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</si>
  <si>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</si>
  <si>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</si>
  <si>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РУБИН АД </t>
  </si>
  <si>
    <t>Крушевац ул. Наде Марковић бр. 57</t>
  </si>
  <si>
    <t>2007.</t>
  </si>
  <si>
    <t xml:space="preserve">Није било значајнијих промена које би утицале на правни и финансијски положај јавног друштва. </t>
  </si>
  <si>
    <t>РУБИН АД КРУШЕВАЦ</t>
  </si>
  <si>
    <t>Увид се може извршити сваког радног дана у току радног времена у седишту друштва од 08-16 h.</t>
  </si>
  <si>
    <t>ИЗВОД ИЗ ФИНАНСИЈСКИХ ИЗВЕШТАЈА ЗА 2008 ГОДИНУ</t>
  </si>
  <si>
    <t>II Стална средствa нaмењена продаји и 
средства пословања које се обуставља продаја</t>
  </si>
  <si>
    <t>VI.Нереал. губици по ос. хар.од вред.</t>
  </si>
  <si>
    <t>V.Нереализ.доб. по ос.харт. од вред.</t>
  </si>
  <si>
    <t>VII Нераспоређени добитак</t>
  </si>
  <si>
    <t>VIII Губитак</t>
  </si>
  <si>
    <t>IX Откупљене сопствене акције</t>
  </si>
  <si>
    <t>нереал.доб.по ос.хар.од вр.</t>
  </si>
  <si>
    <t>нер.губи.по ос. Хар. Од вр.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</si>
  <si>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(BDO BC Excel д.о.о Београд) </t>
    </r>
    <r>
      <rPr>
        <b/>
        <u val="single"/>
        <sz val="10"/>
        <rFont val="Arial"/>
        <family val="2"/>
      </rPr>
      <t>О ФИНАНСИЈСКИМ ИЗВЕШТАЈИМА:</t>
    </r>
    <r>
      <rPr>
        <b/>
        <sz val="10"/>
        <rFont val="Arial"/>
        <family val="2"/>
      </rPr>
      <t xml:space="preserve">
Мишљење са резервом -"По нашем мишљењу, осим за ефекте које на финансијске извештаје имају питања наведена у предходним пасусима, финансијски извештаји приказују истинито и објективно, по свим материјално значајним питањима, финансијско стање друштва на дан 31.децембра 2008. године, као и резултате његовог пословања и токове готовине за годину која се завршава на тај дан, у складу са рачуноводственим прописима важећим у Републици Србији и рачуноводственим политикама обелодањеним у Напомени 2. уз финансијске извештаје."</t>
    </r>
    <r>
      <rPr>
        <sz val="8"/>
        <rFont val="Arial"/>
        <family val="0"/>
      </rPr>
      <t xml:space="preserve">
</t>
    </r>
  </si>
  <si>
    <t>Генерални директор</t>
  </si>
  <si>
    <t>Снежана Милосављевић</t>
  </si>
  <si>
    <t>У Београду,</t>
  </si>
  <si>
    <t>Дана 11.07.2009.год.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</si>
</sst>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63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/>
    </xf>
    <xf numFmtId="3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/>
    </xf>
    <xf numFmtId="0" fontId="0" fillId="0" borderId="11" xfId="0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SheetLayoutView="100" zoomScalePageLayoutView="0" workbookViewId="0" topLeftCell="A84">
      <selection activeCell="J105" sqref="J105"/>
    </sheetView>
  </sheetViews>
  <sheetFormatPr defaultColWidth="9.140625" defaultRowHeight="12.75"/>
  <cols>
    <col min="1" max="1" width="0.13671875" style="0" customWidth="1"/>
    <col min="11" max="11" width="10.140625" style="0" bestFit="1" customWidth="1"/>
  </cols>
  <sheetData>
    <row r="1" spans="2:11" ht="41.25" customHeight="1">
      <c r="B1" s="55" t="s">
        <v>72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2.75">
      <c r="B2" s="56" t="s">
        <v>97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12.75">
      <c r="B3" s="57" t="s">
        <v>95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58" t="s">
        <v>0</v>
      </c>
      <c r="C5" s="58"/>
      <c r="D5" s="58"/>
      <c r="E5" s="58"/>
      <c r="F5" s="58"/>
      <c r="G5" s="58"/>
      <c r="H5" s="58"/>
      <c r="I5" s="58"/>
      <c r="J5" s="58"/>
      <c r="K5" s="58"/>
    </row>
    <row r="6" spans="2:11" ht="12.75">
      <c r="B6" s="59" t="s">
        <v>1</v>
      </c>
      <c r="C6" s="59"/>
      <c r="D6" s="60" t="s">
        <v>91</v>
      </c>
      <c r="E6" s="60"/>
      <c r="F6" s="60"/>
      <c r="G6" s="60"/>
      <c r="H6" s="59" t="s">
        <v>2</v>
      </c>
      <c r="I6" s="59"/>
      <c r="J6" s="60">
        <v>7154429</v>
      </c>
      <c r="K6" s="60"/>
    </row>
    <row r="7" spans="2:11" ht="12.75">
      <c r="B7" s="59" t="s">
        <v>3</v>
      </c>
      <c r="C7" s="59"/>
      <c r="D7" s="61" t="s">
        <v>92</v>
      </c>
      <c r="E7" s="62"/>
      <c r="F7" s="62"/>
      <c r="G7" s="63"/>
      <c r="H7" s="59" t="s">
        <v>4</v>
      </c>
      <c r="I7" s="59"/>
      <c r="J7" s="61">
        <v>100480702</v>
      </c>
      <c r="K7" s="6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4" t="s">
        <v>5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65" t="s">
        <v>6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6" t="s">
        <v>7</v>
      </c>
      <c r="C12" s="66"/>
      <c r="D12" s="66"/>
      <c r="E12" s="7" t="s">
        <v>93</v>
      </c>
      <c r="F12" s="7">
        <v>2008</v>
      </c>
      <c r="G12" s="66" t="s">
        <v>8</v>
      </c>
      <c r="H12" s="66"/>
      <c r="I12" s="66"/>
      <c r="J12" s="7" t="s">
        <v>93</v>
      </c>
      <c r="K12" s="7">
        <v>2008</v>
      </c>
    </row>
    <row r="13" spans="2:11" ht="12.75">
      <c r="B13" s="67" t="s">
        <v>9</v>
      </c>
      <c r="C13" s="67"/>
      <c r="D13" s="67"/>
      <c r="E13" s="34">
        <v>2635275</v>
      </c>
      <c r="F13" s="34">
        <v>2814288</v>
      </c>
      <c r="G13" s="67" t="s">
        <v>10</v>
      </c>
      <c r="H13" s="67"/>
      <c r="I13" s="67"/>
      <c r="J13" s="35">
        <f>SUM(J14:J20)</f>
        <v>4626698</v>
      </c>
      <c r="K13" s="35">
        <v>5246646</v>
      </c>
    </row>
    <row r="14" spans="2:11" ht="12.75">
      <c r="B14" s="68" t="s">
        <v>11</v>
      </c>
      <c r="C14" s="67"/>
      <c r="D14" s="67"/>
      <c r="E14" s="9"/>
      <c r="F14" s="9"/>
      <c r="G14" s="71" t="s">
        <v>74</v>
      </c>
      <c r="H14" s="72"/>
      <c r="I14" s="73"/>
      <c r="J14" s="35">
        <v>2548720</v>
      </c>
      <c r="K14" s="35">
        <v>2548720</v>
      </c>
    </row>
    <row r="15" spans="2:11" ht="12.75">
      <c r="B15" s="69" t="s">
        <v>12</v>
      </c>
      <c r="C15" s="69"/>
      <c r="D15" s="69"/>
      <c r="E15" s="9"/>
      <c r="F15" s="9"/>
      <c r="G15" s="70" t="s">
        <v>13</v>
      </c>
      <c r="H15" s="70"/>
      <c r="I15" s="70"/>
      <c r="J15" s="8"/>
      <c r="K15" s="8"/>
    </row>
    <row r="16" spans="2:11" ht="12.75">
      <c r="B16" s="70" t="s">
        <v>14</v>
      </c>
      <c r="C16" s="70"/>
      <c r="D16" s="70"/>
      <c r="E16" s="34">
        <v>1207</v>
      </c>
      <c r="F16" s="34">
        <v>2239</v>
      </c>
      <c r="G16" s="70" t="s">
        <v>15</v>
      </c>
      <c r="H16" s="70"/>
      <c r="I16" s="70"/>
      <c r="J16" s="35">
        <v>316445</v>
      </c>
      <c r="K16" s="35">
        <v>316445</v>
      </c>
    </row>
    <row r="17" spans="2:11" ht="12.75">
      <c r="B17" s="74" t="s">
        <v>58</v>
      </c>
      <c r="C17" s="70"/>
      <c r="D17" s="70"/>
      <c r="E17" s="75">
        <v>2218829</v>
      </c>
      <c r="F17" s="75">
        <v>2243171</v>
      </c>
      <c r="G17" s="78" t="s">
        <v>16</v>
      </c>
      <c r="H17" s="78"/>
      <c r="I17" s="78"/>
      <c r="J17" s="35">
        <v>645758</v>
      </c>
      <c r="K17" s="35">
        <v>639328</v>
      </c>
    </row>
    <row r="18" spans="2:11" ht="12.75">
      <c r="B18" s="74"/>
      <c r="C18" s="70"/>
      <c r="D18" s="70"/>
      <c r="E18" s="75"/>
      <c r="F18" s="77"/>
      <c r="G18" s="45" t="s">
        <v>100</v>
      </c>
      <c r="H18" s="46"/>
      <c r="I18" s="47"/>
      <c r="J18" s="41"/>
      <c r="K18" s="35">
        <v>28138</v>
      </c>
    </row>
    <row r="19" spans="2:11" ht="12.75">
      <c r="B19" s="74"/>
      <c r="C19" s="70"/>
      <c r="D19" s="70"/>
      <c r="E19" s="75"/>
      <c r="F19" s="77"/>
      <c r="G19" s="42" t="s">
        <v>99</v>
      </c>
      <c r="H19" s="43"/>
      <c r="I19" s="44"/>
      <c r="J19" s="41"/>
      <c r="K19" s="35">
        <v>485</v>
      </c>
    </row>
    <row r="20" spans="2:11" ht="12.75">
      <c r="B20" s="70"/>
      <c r="C20" s="70"/>
      <c r="D20" s="70"/>
      <c r="E20" s="76"/>
      <c r="F20" s="76"/>
      <c r="G20" s="79" t="s">
        <v>101</v>
      </c>
      <c r="H20" s="79"/>
      <c r="I20" s="79"/>
      <c r="J20" s="35">
        <v>1115775</v>
      </c>
      <c r="K20" s="35">
        <v>1714500</v>
      </c>
    </row>
    <row r="21" spans="2:11" ht="12.75">
      <c r="B21" s="68" t="s">
        <v>17</v>
      </c>
      <c r="C21" s="68"/>
      <c r="D21" s="68"/>
      <c r="E21" s="34">
        <v>415239</v>
      </c>
      <c r="F21" s="34">
        <v>568878</v>
      </c>
      <c r="G21" s="70" t="s">
        <v>102</v>
      </c>
      <c r="H21" s="70"/>
      <c r="I21" s="70"/>
      <c r="J21" s="8"/>
      <c r="K21" s="8"/>
    </row>
    <row r="22" spans="2:11" ht="12.75">
      <c r="B22" s="67" t="s">
        <v>20</v>
      </c>
      <c r="C22" s="67"/>
      <c r="D22" s="67"/>
      <c r="E22" s="34">
        <v>3741441</v>
      </c>
      <c r="F22" s="34">
        <v>4055245</v>
      </c>
      <c r="G22" s="70" t="s">
        <v>103</v>
      </c>
      <c r="H22" s="70"/>
      <c r="I22" s="70"/>
      <c r="J22" s="8"/>
      <c r="K22" s="8"/>
    </row>
    <row r="23" spans="2:11" ht="12.75" customHeight="1">
      <c r="B23" s="70" t="s">
        <v>22</v>
      </c>
      <c r="C23" s="70"/>
      <c r="D23" s="70"/>
      <c r="E23" s="34">
        <v>1092403</v>
      </c>
      <c r="F23" s="34">
        <v>1221700</v>
      </c>
      <c r="G23" s="80" t="s">
        <v>18</v>
      </c>
      <c r="H23" s="81"/>
      <c r="I23" s="81"/>
      <c r="J23" s="75">
        <v>1691881</v>
      </c>
      <c r="K23" s="75">
        <v>1565446</v>
      </c>
    </row>
    <row r="24" spans="2:11" ht="43.5" customHeight="1">
      <c r="B24" s="82" t="s">
        <v>98</v>
      </c>
      <c r="C24" s="83"/>
      <c r="D24" s="83"/>
      <c r="E24" s="9"/>
      <c r="F24" s="9"/>
      <c r="G24" s="81"/>
      <c r="H24" s="81"/>
      <c r="I24" s="81"/>
      <c r="J24" s="76"/>
      <c r="K24" s="76"/>
    </row>
    <row r="25" spans="2:11" ht="12.75">
      <c r="B25" s="70" t="s">
        <v>59</v>
      </c>
      <c r="C25" s="70"/>
      <c r="D25" s="70"/>
      <c r="E25" s="34">
        <v>2649038</v>
      </c>
      <c r="F25" s="34">
        <v>2833545</v>
      </c>
      <c r="G25" s="68" t="s">
        <v>19</v>
      </c>
      <c r="H25" s="68"/>
      <c r="I25" s="68"/>
      <c r="J25" s="8"/>
      <c r="K25" s="8"/>
    </row>
    <row r="26" spans="2:11" ht="12.75">
      <c r="B26" s="68" t="s">
        <v>24</v>
      </c>
      <c r="C26" s="68"/>
      <c r="D26" s="68"/>
      <c r="E26" s="9"/>
      <c r="F26" s="9"/>
      <c r="G26" s="68" t="s">
        <v>21</v>
      </c>
      <c r="H26" s="68"/>
      <c r="I26" s="68"/>
      <c r="J26" s="35">
        <v>298723</v>
      </c>
      <c r="K26" s="35">
        <v>406161</v>
      </c>
    </row>
    <row r="27" spans="2:11" ht="12.75">
      <c r="B27" s="67" t="s">
        <v>25</v>
      </c>
      <c r="C27" s="67"/>
      <c r="D27" s="67"/>
      <c r="E27" s="34">
        <f>SUM(E13+E22)</f>
        <v>6376716</v>
      </c>
      <c r="F27" s="34">
        <f>SUM(F13+F22)</f>
        <v>6869533</v>
      </c>
      <c r="G27" s="70" t="s">
        <v>23</v>
      </c>
      <c r="H27" s="70"/>
      <c r="I27" s="70"/>
      <c r="J27" s="35">
        <v>1393158</v>
      </c>
      <c r="K27" s="35">
        <v>1159285</v>
      </c>
    </row>
    <row r="28" spans="2:11" ht="12.75">
      <c r="B28" s="67" t="s">
        <v>60</v>
      </c>
      <c r="C28" s="67"/>
      <c r="D28" s="67"/>
      <c r="E28" s="9"/>
      <c r="F28" s="9"/>
      <c r="G28" s="70" t="s">
        <v>26</v>
      </c>
      <c r="H28" s="70"/>
      <c r="I28" s="70"/>
      <c r="J28" s="35">
        <v>58137</v>
      </c>
      <c r="K28" s="35">
        <v>58137</v>
      </c>
    </row>
    <row r="29" spans="2:11" ht="12.75">
      <c r="B29" s="84" t="s">
        <v>28</v>
      </c>
      <c r="C29" s="84"/>
      <c r="D29" s="84"/>
      <c r="E29" s="34">
        <v>6376716</v>
      </c>
      <c r="F29" s="34">
        <v>6869533</v>
      </c>
      <c r="G29" s="85" t="s">
        <v>27</v>
      </c>
      <c r="H29" s="85"/>
      <c r="I29" s="85"/>
      <c r="J29" s="75">
        <v>6376716</v>
      </c>
      <c r="K29" s="75">
        <v>6869533</v>
      </c>
    </row>
    <row r="30" spans="2:11" ht="15" customHeight="1">
      <c r="B30" s="84" t="s">
        <v>29</v>
      </c>
      <c r="C30" s="84"/>
      <c r="D30" s="84"/>
      <c r="E30" s="34">
        <v>611898</v>
      </c>
      <c r="F30" s="34">
        <v>1133898</v>
      </c>
      <c r="G30" s="85"/>
      <c r="H30" s="85"/>
      <c r="I30" s="85"/>
      <c r="J30" s="76"/>
      <c r="K30" s="76"/>
    </row>
    <row r="31" spans="7:11" ht="13.5" customHeight="1">
      <c r="G31" s="86" t="s">
        <v>30</v>
      </c>
      <c r="H31" s="87"/>
      <c r="I31" s="87"/>
      <c r="J31" s="36">
        <v>611898</v>
      </c>
      <c r="K31" s="36">
        <v>1133898</v>
      </c>
    </row>
    <row r="33" spans="2:11" ht="12.75">
      <c r="B33" s="88" t="s">
        <v>61</v>
      </c>
      <c r="C33" s="89"/>
      <c r="D33" s="89"/>
      <c r="E33" s="89"/>
      <c r="F33" s="89"/>
      <c r="G33" s="89" t="s">
        <v>31</v>
      </c>
      <c r="H33" s="89"/>
      <c r="I33" s="89"/>
      <c r="J33" s="89"/>
      <c r="K33" s="89"/>
    </row>
    <row r="34" spans="2:11" ht="12.75">
      <c r="B34" s="90"/>
      <c r="C34" s="90"/>
      <c r="D34" s="90"/>
      <c r="E34" s="90"/>
      <c r="F34" s="90"/>
      <c r="G34" s="89"/>
      <c r="H34" s="89"/>
      <c r="I34" s="89"/>
      <c r="J34" s="89"/>
      <c r="K34" s="89"/>
    </row>
    <row r="35" spans="2:11" ht="12.75" customHeight="1">
      <c r="B35" s="91" t="s">
        <v>57</v>
      </c>
      <c r="C35" s="91"/>
      <c r="D35" s="91"/>
      <c r="E35" s="92" t="s">
        <v>93</v>
      </c>
      <c r="F35" s="92">
        <v>2008</v>
      </c>
      <c r="G35" s="93" t="s">
        <v>32</v>
      </c>
      <c r="H35" s="67"/>
      <c r="I35" s="67"/>
      <c r="J35" s="92" t="s">
        <v>93</v>
      </c>
      <c r="K35" s="92">
        <v>2008</v>
      </c>
    </row>
    <row r="36" spans="2:11" ht="12.75">
      <c r="B36" s="91"/>
      <c r="C36" s="91"/>
      <c r="D36" s="91"/>
      <c r="E36" s="92"/>
      <c r="F36" s="92"/>
      <c r="G36" s="67"/>
      <c r="H36" s="67"/>
      <c r="I36" s="67"/>
      <c r="J36" s="92"/>
      <c r="K36" s="92"/>
    </row>
    <row r="37" spans="2:11" ht="12.75">
      <c r="B37" s="91"/>
      <c r="C37" s="91"/>
      <c r="D37" s="91"/>
      <c r="E37" s="92"/>
      <c r="F37" s="92"/>
      <c r="G37" s="70" t="s">
        <v>33</v>
      </c>
      <c r="H37" s="70"/>
      <c r="I37" s="70"/>
      <c r="J37" s="35">
        <v>2118241</v>
      </c>
      <c r="K37" s="35">
        <v>2702834</v>
      </c>
    </row>
    <row r="38" spans="2:11" ht="12.75">
      <c r="B38" s="70" t="s">
        <v>34</v>
      </c>
      <c r="C38" s="70"/>
      <c r="D38" s="70"/>
      <c r="E38" s="34">
        <v>2931978</v>
      </c>
      <c r="F38" s="34">
        <v>2897973</v>
      </c>
      <c r="G38" s="70" t="s">
        <v>37</v>
      </c>
      <c r="H38" s="70"/>
      <c r="I38" s="70"/>
      <c r="J38" s="35">
        <v>1562050</v>
      </c>
      <c r="K38" s="35">
        <v>1836564</v>
      </c>
    </row>
    <row r="39" spans="2:11" ht="12.75">
      <c r="B39" s="70" t="s">
        <v>35</v>
      </c>
      <c r="C39" s="70"/>
      <c r="D39" s="70"/>
      <c r="E39" s="34">
        <v>2856848</v>
      </c>
      <c r="F39" s="34">
        <v>2920266</v>
      </c>
      <c r="G39" s="70" t="s">
        <v>62</v>
      </c>
      <c r="H39" s="70"/>
      <c r="I39" s="70"/>
      <c r="J39" s="35">
        <f>SUM(J37-J38)</f>
        <v>556191</v>
      </c>
      <c r="K39" s="35">
        <f>SUM(K37-K38)</f>
        <v>866270</v>
      </c>
    </row>
    <row r="40" spans="2:11" ht="12.75">
      <c r="B40" s="94" t="s">
        <v>36</v>
      </c>
      <c r="C40" s="94"/>
      <c r="D40" s="94"/>
      <c r="E40" s="34">
        <f>SUM(E38-E39)</f>
        <v>75130</v>
      </c>
      <c r="F40" s="34">
        <f>SUM(F39-F38)</f>
        <v>22293</v>
      </c>
      <c r="G40" s="70" t="s">
        <v>41</v>
      </c>
      <c r="H40" s="70"/>
      <c r="I40" s="70"/>
      <c r="J40" s="35">
        <v>212712</v>
      </c>
      <c r="K40" s="35">
        <v>141703</v>
      </c>
    </row>
    <row r="41" spans="2:11" ht="12.75">
      <c r="B41" s="93" t="s">
        <v>63</v>
      </c>
      <c r="C41" s="93"/>
      <c r="D41" s="93"/>
      <c r="E41" s="95"/>
      <c r="F41" s="95"/>
      <c r="G41" s="70" t="s">
        <v>43</v>
      </c>
      <c r="H41" s="70"/>
      <c r="I41" s="70"/>
      <c r="J41" s="35">
        <v>225663</v>
      </c>
      <c r="K41" s="35">
        <v>229251</v>
      </c>
    </row>
    <row r="42" spans="2:11" ht="12.75" customHeight="1">
      <c r="B42" s="93"/>
      <c r="C42" s="93"/>
      <c r="D42" s="93"/>
      <c r="E42" s="95"/>
      <c r="F42" s="95"/>
      <c r="G42" s="96" t="s">
        <v>44</v>
      </c>
      <c r="H42" s="96"/>
      <c r="I42" s="96"/>
      <c r="J42" s="35">
        <v>51423</v>
      </c>
      <c r="K42" s="35">
        <v>20439</v>
      </c>
    </row>
    <row r="43" spans="2:11" ht="25.5" customHeight="1">
      <c r="B43" s="74" t="s">
        <v>38</v>
      </c>
      <c r="C43" s="74"/>
      <c r="D43" s="74"/>
      <c r="E43" s="34">
        <v>106057</v>
      </c>
      <c r="F43" s="34">
        <v>132203</v>
      </c>
      <c r="G43" s="96" t="s">
        <v>46</v>
      </c>
      <c r="H43" s="93"/>
      <c r="I43" s="93"/>
      <c r="J43" s="35">
        <v>58634</v>
      </c>
      <c r="K43" s="35">
        <v>121056</v>
      </c>
    </row>
    <row r="44" spans="2:11" ht="24.75" customHeight="1">
      <c r="B44" s="74" t="s">
        <v>39</v>
      </c>
      <c r="C44" s="74"/>
      <c r="D44" s="74"/>
      <c r="E44" s="34">
        <v>745756</v>
      </c>
      <c r="F44" s="34">
        <v>153625</v>
      </c>
      <c r="G44" s="74" t="s">
        <v>70</v>
      </c>
      <c r="H44" s="70"/>
      <c r="I44" s="70"/>
      <c r="J44" s="37">
        <f>SUM(J39+J40-J41+J42-J43)</f>
        <v>536029</v>
      </c>
      <c r="K44" s="37">
        <f>SUM(K39+K40-K41+K42-K43)</f>
        <v>678105</v>
      </c>
    </row>
    <row r="45" spans="2:11" ht="26.25" customHeight="1">
      <c r="B45" s="70" t="s">
        <v>36</v>
      </c>
      <c r="C45" s="70"/>
      <c r="D45" s="70"/>
      <c r="E45" s="34">
        <f>SUM(E44-E43)</f>
        <v>639699</v>
      </c>
      <c r="F45" s="34">
        <f>SUM(F44-F43)</f>
        <v>21422</v>
      </c>
      <c r="G45" s="97" t="s">
        <v>64</v>
      </c>
      <c r="H45" s="98"/>
      <c r="I45" s="99"/>
      <c r="J45" s="11"/>
      <c r="K45" s="11"/>
    </row>
    <row r="46" spans="2:11" ht="12.75" customHeight="1">
      <c r="B46" s="93" t="s">
        <v>65</v>
      </c>
      <c r="C46" s="93"/>
      <c r="D46" s="93"/>
      <c r="E46" s="95"/>
      <c r="F46" s="95"/>
      <c r="G46" s="93" t="s">
        <v>50</v>
      </c>
      <c r="H46" s="93"/>
      <c r="I46" s="93"/>
      <c r="J46" s="100">
        <v>536029</v>
      </c>
      <c r="K46" s="100">
        <v>536029</v>
      </c>
    </row>
    <row r="47" spans="2:11" ht="12.75">
      <c r="B47" s="93"/>
      <c r="C47" s="93"/>
      <c r="D47" s="93"/>
      <c r="E47" s="95"/>
      <c r="F47" s="95"/>
      <c r="G47" s="93"/>
      <c r="H47" s="93"/>
      <c r="I47" s="93"/>
      <c r="J47" s="70"/>
      <c r="K47" s="70"/>
    </row>
    <row r="48" spans="2:11" ht="24.75" customHeight="1">
      <c r="B48" s="74" t="s">
        <v>40</v>
      </c>
      <c r="C48" s="74"/>
      <c r="D48" s="74"/>
      <c r="E48" s="34">
        <v>487272</v>
      </c>
      <c r="F48" s="34"/>
      <c r="G48" s="84" t="s">
        <v>52</v>
      </c>
      <c r="H48" s="84"/>
      <c r="I48" s="84"/>
      <c r="J48" s="35">
        <v>47479</v>
      </c>
      <c r="K48" s="35">
        <v>52113</v>
      </c>
    </row>
    <row r="49" spans="2:11" ht="28.5" customHeight="1">
      <c r="B49" s="74" t="s">
        <v>42</v>
      </c>
      <c r="C49" s="74"/>
      <c r="D49" s="74"/>
      <c r="E49" s="34">
        <v>23831</v>
      </c>
      <c r="F49" s="34">
        <v>54913</v>
      </c>
      <c r="G49" s="101" t="s">
        <v>66</v>
      </c>
      <c r="H49" s="102"/>
      <c r="I49" s="102"/>
      <c r="J49" s="8"/>
      <c r="K49" s="8"/>
    </row>
    <row r="50" spans="2:11" ht="16.5" customHeight="1">
      <c r="B50" s="70" t="s">
        <v>36</v>
      </c>
      <c r="C50" s="70"/>
      <c r="D50" s="70"/>
      <c r="E50" s="34">
        <v>463441</v>
      </c>
      <c r="F50" s="34">
        <v>54913</v>
      </c>
      <c r="G50" s="102" t="s">
        <v>67</v>
      </c>
      <c r="H50" s="102"/>
      <c r="I50" s="102"/>
      <c r="J50" s="35">
        <v>489482</v>
      </c>
      <c r="K50" s="35">
        <v>626687</v>
      </c>
    </row>
    <row r="51" spans="2:11" ht="34.5" customHeight="1">
      <c r="B51" s="85" t="s">
        <v>45</v>
      </c>
      <c r="C51" s="85"/>
      <c r="D51" s="85"/>
      <c r="E51" s="34">
        <f>SUM(E38+E43+E48)</f>
        <v>3525307</v>
      </c>
      <c r="F51" s="34">
        <f>SUM(F38+F43+F48)</f>
        <v>3030176</v>
      </c>
      <c r="G51" s="101" t="s">
        <v>71</v>
      </c>
      <c r="H51" s="102"/>
      <c r="I51" s="102"/>
      <c r="J51" s="35">
        <v>146844</v>
      </c>
      <c r="K51" s="35">
        <v>163095</v>
      </c>
    </row>
    <row r="52" spans="2:11" ht="35.25" customHeight="1">
      <c r="B52" s="85" t="s">
        <v>47</v>
      </c>
      <c r="C52" s="85"/>
      <c r="D52" s="85"/>
      <c r="E52" s="34">
        <f>SUM(E39+E44+E49)</f>
        <v>3626435</v>
      </c>
      <c r="F52" s="34">
        <f>SUM(F39+F44+F49)</f>
        <v>3128804</v>
      </c>
      <c r="G52" s="80" t="s">
        <v>68</v>
      </c>
      <c r="H52" s="84"/>
      <c r="I52" s="84"/>
      <c r="J52" s="35">
        <v>342638</v>
      </c>
      <c r="K52" s="35">
        <v>463592</v>
      </c>
    </row>
    <row r="53" spans="2:11" ht="18" customHeight="1">
      <c r="B53" s="67" t="s">
        <v>48</v>
      </c>
      <c r="C53" s="67"/>
      <c r="D53" s="67"/>
      <c r="E53" s="34">
        <v>101128</v>
      </c>
      <c r="F53" s="34">
        <f>SUM(F52-F51)</f>
        <v>98628</v>
      </c>
      <c r="G53" s="84" t="s">
        <v>69</v>
      </c>
      <c r="H53" s="84"/>
      <c r="I53" s="84"/>
      <c r="J53" s="8">
        <v>5004</v>
      </c>
      <c r="K53" s="8">
        <v>5558</v>
      </c>
    </row>
    <row r="54" spans="2:11" ht="15" customHeight="1">
      <c r="B54" s="93" t="s">
        <v>49</v>
      </c>
      <c r="C54" s="93"/>
      <c r="D54" s="93"/>
      <c r="E54" s="103">
        <v>198152</v>
      </c>
      <c r="F54" s="103">
        <v>97466</v>
      </c>
      <c r="G54" s="84" t="s">
        <v>54</v>
      </c>
      <c r="H54" s="84"/>
      <c r="I54" s="84"/>
      <c r="J54" s="8">
        <v>5004</v>
      </c>
      <c r="K54" s="8">
        <v>5558</v>
      </c>
    </row>
    <row r="55" spans="2:11" ht="28.5" customHeight="1">
      <c r="B55" s="93"/>
      <c r="C55" s="93"/>
      <c r="D55" s="93"/>
      <c r="E55" s="95"/>
      <c r="F55" s="95"/>
      <c r="G55" s="80" t="s">
        <v>55</v>
      </c>
      <c r="H55" s="84"/>
      <c r="I55" s="84"/>
      <c r="J55" s="8"/>
      <c r="K55" s="8"/>
    </row>
    <row r="56" spans="2:11" ht="24" customHeight="1">
      <c r="B56" s="93" t="s">
        <v>51</v>
      </c>
      <c r="C56" s="93"/>
      <c r="D56" s="93"/>
      <c r="E56" s="95">
        <v>442</v>
      </c>
      <c r="F56" s="95">
        <v>4445</v>
      </c>
      <c r="G56" s="104"/>
      <c r="H56" s="105"/>
      <c r="I56" s="105"/>
      <c r="J56" s="18"/>
      <c r="K56" s="18"/>
    </row>
    <row r="57" spans="2:6" ht="22.5" customHeight="1">
      <c r="B57" s="93"/>
      <c r="C57" s="93"/>
      <c r="D57" s="93"/>
      <c r="E57" s="95"/>
      <c r="F57" s="95"/>
    </row>
    <row r="58" spans="2:6" ht="12.75">
      <c r="B58" s="93" t="s">
        <v>53</v>
      </c>
      <c r="C58" s="93"/>
      <c r="D58" s="93"/>
      <c r="E58" s="103">
        <v>97466</v>
      </c>
      <c r="F58" s="103">
        <v>3283</v>
      </c>
    </row>
    <row r="59" spans="2:6" ht="12.75">
      <c r="B59" s="93"/>
      <c r="C59" s="93"/>
      <c r="D59" s="93"/>
      <c r="E59" s="95"/>
      <c r="F59" s="95"/>
    </row>
    <row r="60" ht="14.25" customHeight="1"/>
    <row r="61" spans="1:11" ht="12.75">
      <c r="A61" s="65" t="s">
        <v>56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ht="7.5" customHeight="1"/>
    <row r="63" spans="2:11" ht="12" customHeight="1">
      <c r="B63" s="29"/>
      <c r="C63" s="30"/>
      <c r="D63" s="52">
        <v>2007</v>
      </c>
      <c r="E63" s="53"/>
      <c r="F63" s="53"/>
      <c r="G63" s="54"/>
      <c r="H63" s="52">
        <v>2008</v>
      </c>
      <c r="I63" s="53"/>
      <c r="J63" s="53"/>
      <c r="K63" s="54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51"/>
      <c r="C65" s="51"/>
      <c r="D65" s="22" t="s">
        <v>75</v>
      </c>
      <c r="E65" s="22" t="s">
        <v>76</v>
      </c>
      <c r="F65" s="22" t="s">
        <v>77</v>
      </c>
      <c r="G65" s="22" t="s">
        <v>78</v>
      </c>
      <c r="H65" s="22" t="s">
        <v>75</v>
      </c>
      <c r="I65" s="22" t="s">
        <v>76</v>
      </c>
      <c r="J65" s="22" t="s">
        <v>77</v>
      </c>
      <c r="K65" s="22" t="s">
        <v>78</v>
      </c>
    </row>
    <row r="66" spans="2:11" ht="21.75" customHeight="1">
      <c r="B66" s="24" t="s">
        <v>79</v>
      </c>
      <c r="C66" s="24"/>
      <c r="D66" s="38">
        <v>2178715</v>
      </c>
      <c r="E66" s="38">
        <v>370005</v>
      </c>
      <c r="F66" s="12"/>
      <c r="G66" s="38">
        <f>SUM(D66:F66)</f>
        <v>2548720</v>
      </c>
      <c r="H66" s="38">
        <v>2548720</v>
      </c>
      <c r="I66" s="38"/>
      <c r="J66" s="12"/>
      <c r="K66" s="38">
        <f>SUM(H66+I66)</f>
        <v>2548720</v>
      </c>
    </row>
    <row r="67" spans="2:14" ht="21.75" customHeight="1">
      <c r="B67" s="24" t="s">
        <v>80</v>
      </c>
      <c r="C67" s="24"/>
      <c r="D67" s="38">
        <v>4562</v>
      </c>
      <c r="E67" s="12"/>
      <c r="F67" s="38">
        <v>4562</v>
      </c>
      <c r="G67" s="38"/>
      <c r="H67" s="12"/>
      <c r="I67" s="12"/>
      <c r="J67" s="38"/>
      <c r="K67" s="12"/>
      <c r="N67" s="15"/>
    </row>
    <row r="68" spans="2:14" ht="30" customHeight="1">
      <c r="B68" s="24" t="s">
        <v>81</v>
      </c>
      <c r="C68" s="24"/>
      <c r="D68" s="10"/>
      <c r="E68" s="10"/>
      <c r="F68" s="10"/>
      <c r="G68" s="10"/>
      <c r="H68" s="10"/>
      <c r="I68" s="10"/>
      <c r="J68" s="10"/>
      <c r="K68" s="10"/>
      <c r="N68" s="49"/>
    </row>
    <row r="69" spans="2:14" ht="21.75" customHeight="1">
      <c r="B69" s="24" t="s">
        <v>82</v>
      </c>
      <c r="C69" s="24"/>
      <c r="D69" s="10"/>
      <c r="E69" s="10"/>
      <c r="F69" s="10"/>
      <c r="G69" s="10"/>
      <c r="H69" s="10"/>
      <c r="I69" s="10"/>
      <c r="J69" s="10"/>
      <c r="K69" s="10"/>
      <c r="N69" s="48"/>
    </row>
    <row r="70" spans="2:14" ht="21.75" customHeight="1">
      <c r="B70" s="24" t="s">
        <v>83</v>
      </c>
      <c r="C70" s="24"/>
      <c r="D70" s="39">
        <v>316445</v>
      </c>
      <c r="E70" s="10"/>
      <c r="F70" s="10"/>
      <c r="G70" s="39">
        <v>316445</v>
      </c>
      <c r="H70" s="39">
        <v>316445</v>
      </c>
      <c r="I70" s="10"/>
      <c r="J70" s="10"/>
      <c r="K70" s="39">
        <v>316445</v>
      </c>
      <c r="N70" s="15"/>
    </row>
    <row r="71" spans="2:14" ht="21.75" customHeight="1">
      <c r="B71" s="24" t="s">
        <v>104</v>
      </c>
      <c r="C71" s="24"/>
      <c r="D71" s="39"/>
      <c r="E71" s="10"/>
      <c r="F71" s="10"/>
      <c r="G71" s="39"/>
      <c r="H71" s="39"/>
      <c r="I71" s="36">
        <v>28138</v>
      </c>
      <c r="J71" s="10"/>
      <c r="K71" s="39">
        <v>28138</v>
      </c>
      <c r="N71" s="15"/>
    </row>
    <row r="72" spans="2:14" ht="21.75" customHeight="1">
      <c r="B72" s="24" t="s">
        <v>105</v>
      </c>
      <c r="C72" s="24"/>
      <c r="D72" s="39"/>
      <c r="E72" s="10"/>
      <c r="F72" s="10"/>
      <c r="G72" s="39"/>
      <c r="H72" s="39"/>
      <c r="I72" s="40">
        <v>485</v>
      </c>
      <c r="J72" s="10"/>
      <c r="K72" s="39">
        <v>485</v>
      </c>
      <c r="N72" s="15"/>
    </row>
    <row r="73" spans="2:14" ht="21.75" customHeight="1">
      <c r="B73" s="24" t="s">
        <v>84</v>
      </c>
      <c r="C73" s="24"/>
      <c r="D73" s="36">
        <v>714863</v>
      </c>
      <c r="E73" s="40"/>
      <c r="F73" s="36">
        <v>69105</v>
      </c>
      <c r="G73" s="36">
        <v>645758</v>
      </c>
      <c r="H73" s="36">
        <v>645758</v>
      </c>
      <c r="I73" s="40"/>
      <c r="J73" s="36">
        <v>6430</v>
      </c>
      <c r="K73" s="36">
        <v>639328</v>
      </c>
      <c r="N73" s="15"/>
    </row>
    <row r="74" spans="2:14" ht="21.75" customHeight="1">
      <c r="B74" s="24" t="s">
        <v>85</v>
      </c>
      <c r="C74" s="24"/>
      <c r="D74" s="36">
        <v>591671</v>
      </c>
      <c r="E74" s="36">
        <v>557400</v>
      </c>
      <c r="F74" s="36">
        <v>33296</v>
      </c>
      <c r="G74" s="36">
        <v>1115775</v>
      </c>
      <c r="H74" s="36">
        <v>1115775</v>
      </c>
      <c r="I74" s="36">
        <v>630541</v>
      </c>
      <c r="J74" s="36">
        <v>31816</v>
      </c>
      <c r="K74" s="36">
        <v>1714500</v>
      </c>
      <c r="N74" s="15"/>
    </row>
    <row r="75" spans="2:14" ht="21.75" customHeight="1">
      <c r="B75" s="24" t="s">
        <v>86</v>
      </c>
      <c r="C75" s="24"/>
      <c r="D75" s="10"/>
      <c r="E75" s="10"/>
      <c r="F75" s="10"/>
      <c r="G75" s="10"/>
      <c r="H75" s="10"/>
      <c r="I75" s="10"/>
      <c r="J75" s="10"/>
      <c r="K75" s="10"/>
      <c r="N75" s="50"/>
    </row>
    <row r="76" spans="2:14" ht="21.75" customHeight="1">
      <c r="B76" s="25" t="s">
        <v>87</v>
      </c>
      <c r="C76" s="25"/>
      <c r="D76" s="10"/>
      <c r="E76" s="10"/>
      <c r="F76" s="10"/>
      <c r="G76" s="10"/>
      <c r="H76" s="10"/>
      <c r="I76" s="10"/>
      <c r="J76" s="10"/>
      <c r="K76" s="10"/>
      <c r="N76" s="50"/>
    </row>
    <row r="77" spans="2:14" ht="21.75" customHeight="1">
      <c r="B77" s="25" t="s">
        <v>88</v>
      </c>
      <c r="C77" s="25"/>
      <c r="D77" s="36">
        <f>SUM(D66:D76)</f>
        <v>3806256</v>
      </c>
      <c r="E77" s="36">
        <f>SUM(E66:E76)</f>
        <v>927405</v>
      </c>
      <c r="F77" s="36">
        <f>SUM(F67:F76)</f>
        <v>106963</v>
      </c>
      <c r="G77" s="36">
        <f>SUM(G66:G76)</f>
        <v>4626698</v>
      </c>
      <c r="H77" s="36">
        <f>SUM(H66:H75)</f>
        <v>4626698</v>
      </c>
      <c r="I77" s="36">
        <v>658194</v>
      </c>
      <c r="J77" s="36">
        <f>SUM(J67:J76)</f>
        <v>38246</v>
      </c>
      <c r="K77" s="36">
        <f>SUM(H77+I77-J77)</f>
        <v>5246646</v>
      </c>
      <c r="N77" s="15"/>
    </row>
    <row r="78" spans="1:14" ht="31.5" customHeight="1">
      <c r="A78" s="33"/>
      <c r="B78" s="25" t="s">
        <v>90</v>
      </c>
      <c r="C78" s="25"/>
      <c r="D78" s="10"/>
      <c r="E78" s="10"/>
      <c r="F78" s="10"/>
      <c r="G78" s="10"/>
      <c r="H78" s="10"/>
      <c r="I78" s="10"/>
      <c r="J78" s="10"/>
      <c r="K78" s="10"/>
      <c r="N78" s="15"/>
    </row>
    <row r="79" spans="1:14" ht="20.25" customHeight="1">
      <c r="A79" s="108"/>
      <c r="B79" s="108"/>
      <c r="C79" s="23"/>
      <c r="D79" s="15"/>
      <c r="E79" s="15"/>
      <c r="F79" s="15"/>
      <c r="G79" s="15"/>
      <c r="H79" s="15"/>
      <c r="I79" s="15"/>
      <c r="J79" s="15"/>
      <c r="K79" s="15"/>
      <c r="N79" s="50"/>
    </row>
    <row r="80" ht="12.75" customHeight="1">
      <c r="N80" s="15"/>
    </row>
    <row r="81" spans="2:11" ht="72.75" customHeight="1">
      <c r="B81" s="111" t="s">
        <v>106</v>
      </c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ht="43.5" customHeight="1"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ht="10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</row>
    <row r="84" spans="2:11" ht="39" customHeight="1">
      <c r="B84" s="109" t="s">
        <v>89</v>
      </c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12.75">
      <c r="B85" s="106" t="s">
        <v>94</v>
      </c>
      <c r="C85" s="107"/>
      <c r="D85" s="107"/>
      <c r="E85" s="107"/>
      <c r="F85" s="107"/>
      <c r="G85" s="107"/>
      <c r="H85" s="107"/>
      <c r="I85" s="107"/>
      <c r="J85" s="107"/>
      <c r="K85" s="107"/>
    </row>
    <row r="86" spans="2:11" ht="12.75">
      <c r="B86" s="107"/>
      <c r="C86" s="107"/>
      <c r="D86" s="107"/>
      <c r="E86" s="107"/>
      <c r="F86" s="107"/>
      <c r="G86" s="107"/>
      <c r="H86" s="107"/>
      <c r="I86" s="107"/>
      <c r="J86" s="107"/>
      <c r="K86" s="107"/>
    </row>
    <row r="87" spans="2:11" ht="12.75">
      <c r="B87" s="107"/>
      <c r="C87" s="107"/>
      <c r="D87" s="107"/>
      <c r="E87" s="107"/>
      <c r="F87" s="107"/>
      <c r="G87" s="107"/>
      <c r="H87" s="107"/>
      <c r="I87" s="107"/>
      <c r="J87" s="107"/>
      <c r="K87" s="107"/>
    </row>
    <row r="88" spans="2:11" ht="12.75">
      <c r="B88" s="107"/>
      <c r="C88" s="107"/>
      <c r="D88" s="107"/>
      <c r="E88" s="107"/>
      <c r="F88" s="107"/>
      <c r="G88" s="107"/>
      <c r="H88" s="107"/>
      <c r="I88" s="107"/>
      <c r="J88" s="107"/>
      <c r="K88" s="107"/>
    </row>
    <row r="89" spans="2:11" ht="12.75">
      <c r="B89" s="107"/>
      <c r="C89" s="107"/>
      <c r="D89" s="107"/>
      <c r="E89" s="107"/>
      <c r="F89" s="107"/>
      <c r="G89" s="107"/>
      <c r="H89" s="107"/>
      <c r="I89" s="107"/>
      <c r="J89" s="107"/>
      <c r="K89" s="107"/>
    </row>
    <row r="90" spans="2:11" ht="0.75" customHeight="1">
      <c r="B90" s="107"/>
      <c r="C90" s="107"/>
      <c r="D90" s="107"/>
      <c r="E90" s="107"/>
      <c r="F90" s="107"/>
      <c r="G90" s="107"/>
      <c r="H90" s="107"/>
      <c r="I90" s="107"/>
      <c r="J90" s="107"/>
      <c r="K90" s="107"/>
    </row>
    <row r="91" spans="2:11" ht="0.75" customHeight="1" hidden="1">
      <c r="B91" s="107"/>
      <c r="C91" s="107"/>
      <c r="D91" s="107"/>
      <c r="E91" s="107"/>
      <c r="F91" s="107"/>
      <c r="G91" s="107"/>
      <c r="H91" s="107"/>
      <c r="I91" s="107"/>
      <c r="J91" s="107"/>
      <c r="K91" s="107"/>
    </row>
    <row r="92" spans="2:11" ht="3.75" customHeight="1" hidden="1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24.75" customHeight="1">
      <c r="B93" s="113" t="s">
        <v>73</v>
      </c>
      <c r="C93" s="114"/>
      <c r="D93" s="114"/>
      <c r="E93" s="114"/>
      <c r="F93" s="114"/>
      <c r="G93" s="114"/>
      <c r="H93" s="114"/>
      <c r="I93" s="114"/>
      <c r="J93" s="114"/>
      <c r="K93" s="114"/>
    </row>
    <row r="94" spans="2:11" ht="12.75">
      <c r="B94" s="115" t="s">
        <v>96</v>
      </c>
      <c r="C94" s="116"/>
      <c r="D94" s="116"/>
      <c r="E94" s="116"/>
      <c r="F94" s="116"/>
      <c r="G94" s="116"/>
      <c r="H94" s="116"/>
      <c r="I94" s="116"/>
      <c r="J94" s="116"/>
      <c r="K94" s="116"/>
    </row>
    <row r="95" spans="2:11" ht="14.25" customHeight="1">
      <c r="B95" s="116"/>
      <c r="C95" s="116"/>
      <c r="D95" s="116"/>
      <c r="E95" s="116"/>
      <c r="F95" s="116"/>
      <c r="G95" s="116"/>
      <c r="H95" s="116"/>
      <c r="I95" s="116"/>
      <c r="J95" s="116"/>
      <c r="K95" s="116"/>
    </row>
    <row r="96" spans="2:11" ht="12.75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ht="12.75">
      <c r="B97" s="118" t="s">
        <v>109</v>
      </c>
      <c r="C97" s="118"/>
      <c r="D97" s="2"/>
      <c r="E97" s="2"/>
      <c r="F97" s="14"/>
      <c r="G97" s="2"/>
      <c r="H97" s="112" t="s">
        <v>107</v>
      </c>
      <c r="I97" s="117"/>
      <c r="J97" s="117"/>
      <c r="K97" s="117"/>
    </row>
    <row r="98" spans="2:11" ht="12.75">
      <c r="B98" s="118" t="s">
        <v>110</v>
      </c>
      <c r="C98" s="118"/>
      <c r="D98" s="2"/>
      <c r="E98" s="2"/>
      <c r="F98" s="14"/>
      <c r="G98" s="2"/>
      <c r="H98" s="112" t="s">
        <v>108</v>
      </c>
      <c r="I98" s="112"/>
      <c r="J98" s="112"/>
      <c r="K98" s="112"/>
    </row>
    <row r="99" spans="2:11" ht="9" customHeight="1">
      <c r="B99" s="2"/>
      <c r="C99" s="2"/>
      <c r="D99" s="2"/>
      <c r="E99" s="2"/>
      <c r="F99" s="14"/>
      <c r="G99" s="2"/>
      <c r="H99" s="1"/>
      <c r="I99" s="1"/>
      <c r="J99" s="1"/>
      <c r="K99" s="1"/>
    </row>
  </sheetData>
  <sheetProtection/>
  <mergeCells count="121">
    <mergeCell ref="B98:C98"/>
    <mergeCell ref="A61:K61"/>
    <mergeCell ref="B85:K91"/>
    <mergeCell ref="A79:B79"/>
    <mergeCell ref="B84:K84"/>
    <mergeCell ref="B81:K82"/>
    <mergeCell ref="H98:K98"/>
    <mergeCell ref="B93:K93"/>
    <mergeCell ref="B94:K95"/>
    <mergeCell ref="H97:K97"/>
    <mergeCell ref="B97:C97"/>
    <mergeCell ref="B56:D57"/>
    <mergeCell ref="E56:E57"/>
    <mergeCell ref="F56:F57"/>
    <mergeCell ref="G56:I56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6:D16"/>
    <mergeCell ref="G16:I16"/>
    <mergeCell ref="B17:D20"/>
    <mergeCell ref="E17:E20"/>
    <mergeCell ref="F17:F20"/>
    <mergeCell ref="G17:I17"/>
    <mergeCell ref="G20:I20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D63:G63"/>
    <mergeCell ref="H63:K63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2008-07-10T10:08:55Z</cp:lastPrinted>
  <dcterms:created xsi:type="dcterms:W3CDTF">2007-02-12T13:02:25Z</dcterms:created>
  <dcterms:modified xsi:type="dcterms:W3CDTF">2009-07-23T07:54:43Z</dcterms:modified>
  <cp:category/>
  <cp:version/>
  <cp:contentType/>
  <cp:contentStatus/>
</cp:coreProperties>
</file>