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drustva'!$B$1:$K$109</definedName>
  </definedNames>
  <calcPr fullCalcOnLoad="1"/>
</workbook>
</file>

<file path=xl/sharedStrings.xml><?xml version="1.0" encoding="utf-8"?>
<sst xmlns="http://schemas.openxmlformats.org/spreadsheetml/2006/main" count="138" uniqueCount="126">
  <si>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</si>
  <si>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</si>
  <si>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</si>
  <si>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</si>
  <si>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</si>
  <si>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</si>
  <si>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</si>
  <si>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</si>
  <si>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</si>
  <si>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</si>
  <si>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</si>
  <si>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</si>
  <si>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</si>
  <si>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</si>
  <si>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</si>
  <si>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</si>
  <si>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</si>
  <si>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</si>
  <si>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</si>
  <si>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</si>
  <si>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</si>
  <si>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</si>
  <si>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</si>
  <si>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</si>
  <si>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</si>
  <si>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</si>
  <si>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</si>
  <si>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</si>
  <si>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</si>
  <si>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</si>
  <si>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</si>
  <si>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</si>
  <si>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</si>
  <si>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</si>
  <si>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</si>
  <si>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</si>
  <si>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</si>
  <si>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</si>
  <si>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</si>
  <si>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</si>
  <si>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</si>
  <si>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</si>
  <si>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</si>
  <si>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</si>
  <si>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</si>
  <si>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</si>
  <si>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</si>
  <si>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</si>
  <si>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</si>
  <si>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</si>
  <si>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</si>
  <si>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</si>
  <si>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</si>
  <si>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</si>
  <si>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</si>
  <si>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</si>
  <si>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</si>
  <si>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</si>
  <si>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</si>
  <si>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</si>
  <si>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</si>
  <si>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</si>
  <si>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</si>
  <si>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</si>
  <si>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</si>
  <si>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</si>
  <si>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</si>
  <si>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</si>
  <si>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</si>
  <si>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</si>
  <si>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</si>
  <si>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</si>
  <si>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</si>
  <si>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</si>
  <si>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</si>
  <si>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</si>
  <si>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</si>
  <si>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</si>
  <si>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</si>
  <si>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</si>
  <si>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</si>
  <si>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</si>
  <si>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</si>
  <si>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</si>
  <si>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</si>
  <si>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</si>
  <si>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</si>
  <si>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</si>
  <si>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</si>
  <si>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</si>
  <si>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</si>
  <si>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</si>
  <si>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</si>
  <si>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</si>
  <si>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</si>
  <si>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</si>
  <si>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</si>
  <si>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</si>
  <si>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</si>
  <si>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</si>
  <si>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</si>
  <si>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ПРЕДУЗЕЋЕ ЗА ПУТЕВЕ БЕОГРАД АД, Београд, Видска 24</t>
  </si>
  <si>
    <t>ПЗП БЕОГРАД АД</t>
  </si>
  <si>
    <t>О7014104</t>
  </si>
  <si>
    <t>Београд, Видска 24</t>
  </si>
  <si>
    <t>Е. НЕТО ДОБИТАК КОЈИ ПРИПАДА 
ВЛАСНИЦИМА МАТИЧНОГ
ПРАВНОГ ЛИЦА</t>
  </si>
  <si>
    <t>Ревизију финансијских известаја за 2008.годину извршило је предузеће MOORE STEPHENS доо Ревизија и рачуноводство, Београд, Мекензијева 41/II. Закључно мишљење је следеће :</t>
  </si>
  <si>
    <t>Тачка 4. ОСНОВА ЗА ИЗРАЖАВАЊЕ МИШЉЕЊА</t>
  </si>
  <si>
    <t>4.1  Финансијски приходи приказани у билансу успеха на позицији АОП 215 и финансијски расходи приказани у билансу успеха на позицији АОП 216 више су исказани за по РСД 58.062 хиљада, као резултат курсирања ванбилансних средстава и ванбилансних обавеза.</t>
  </si>
  <si>
    <t>4.2  Провером пословних прихода и расхода на крају 2008. и почетку 2009.године, нисмо били у могућности да се уверимо да су сви пословни расходи и приходи правилно разграничени, односно прокњижени у години на коју се односе, с обзиром да у појединим случајевима нисмо били у могућности да са сигурношћу потврдимо период на који се односе радови који су по овом основу извршени.</t>
  </si>
  <si>
    <t>4.3  Нисмо сагласни са примењеном рачуноводственом политиком вредновања потраживања од ``Петробарт`` доо ( које је у конзорцијуму са ПЗП ``Београд`` а.д., Београд учествовало у куповини 70% капитала ``ФАМ`` а.д. Крушевац ) исказаних у износу од РСД  81.209 хиљада ( АОП 016 ) на основу књижног задужења за 4% сразмерног дела у укупној купопродајној цени, а с обзиром на чињеницу да ``Петробарт`` д.о.о. није прихватио књижно задужење, па је по овом основу требало формирати исправку вредности потраживања, на терет осталих расхода периода.</t>
  </si>
  <si>
    <t>Тачка 5.  МИШЉЕЊЕ</t>
  </si>
  <si>
    <t>6.1  Сагласно усвојеној рачуноводстевној политици ПЗП ``Београд``, критеријуми за индиректан отпис потраживања су: неликвидност дужника, већи износ неизмирених обавеза, покренут стечај дужника и ако је од рока за напалту протекло најмање 60 дана. Код значајних пословних партнера одлуку о иниректном отпису доноси Управни одбор, на бази сопствене процене. Укупно исказано потраживање (АОП 016) од ЈП ``Путеви Србије`` које делом потиче из раниијих година износи РСД 3.676.240 хиљада, након извршене исправке вредности од РСД 480.604 хиљада, ( од чега се на 2008.годину односи РСД 462.844 хиљада ).</t>
  </si>
  <si>
    <t>6.2  За вредновање некретнина, постројења и опреме усвојена је рачуноводствена политика вредновања по фер вредности. Током 2008. године није вршена процена фер вредности некретнина, постројења и опреме.</t>
  </si>
  <si>
    <r>
      <t xml:space="preserve">6.3  У скалду са Одлуком управног одбора од 29.10.2009. године, укњижено је земљиште у Доброти, Република Црна Гора. Површина укљиженог земљишта износи 2.217 </t>
    </r>
    <r>
      <rPr>
        <sz val="8"/>
        <rFont val="Arial"/>
        <family val="0"/>
      </rPr>
      <t>m² по цени 15.669,62 по m² , што износи РСД 34.740 хиљада, при чему је ово земљиште и раније било у поседу ПЗП ``Београд``.</t>
    </r>
  </si>
  <si>
    <t>По нашем мишљењу, осим ѕа ефекте које на финансијске извештаје имају питања наведена у тачки 4. финансијски извештаји истинито и објективно по свим материјално значајним питањима, приказују финансијско стање Предузеће за путеве ``Београд`` а.д., Београд, на дан 31.децембра 2008.године, као и резултат његовог пословања и токове готовине за пословну годину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</t>
  </si>
  <si>
    <t xml:space="preserve">Тачка 6.  Скрећемо пажњу, не изражавајући додатну резерву на изражено мишљење у претходној тачки, на следеће: </t>
  </si>
  <si>
    <t>Увид се може извршити уторком и четвртком од 10 до 12 часова у просторијама ПЗП ``Београд`` а.д., Београд, Видска 24.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</si>
  <si>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</si>
  <si>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t>4.4  За састављање и презентацију својих финансијских извештаја ПЗП``Београд`` а.д., Београд није применио МРС 19 ``Накнаде запосленима`` којим се захтева да се изврши укалкулисавање трошкова који се односе на уговорене отпремнине за одлазак у пензију, плаћања за јубиларне награде, наканаде за коришћење неискоришћених годишњих одмора и друге наканаде запосленима предвиђене Законом о раду, интерним колективним уговором, као и уговором о купопродаји друштвеног капитала. Нисмо били у могућности да кавнтификујемо тачан износ који је требало резервисати ( с обзиром на комплексност и обимност потребног посла ), али би по нашој процени, садашња вредност будућих обавеза ПЗП ``Београд`` а.д., Београд по овим основама могла да буде материјално значајна.</t>
  </si>
  <si>
    <t>6.4 У салду конта Остале краткорочне обавезе (АОП 120) налазе се обавезе за зараде које датирају из 2004.године (укалкулисана 13.плата) у износу од РСД 29.026 хиљада.</t>
  </si>
  <si>
    <t xml:space="preserve">6.5  У Напоменама уз финансијске извештаје, у тачки 8. - Ванбилансна евиденција, није обелодањено јемство које се односи на ``Rаiffeisen bank`` а.д., Београд у износу од РСД 366.808 хиљада. </t>
  </si>
  <si>
    <t>6.6  Као сто је објашњено у Напомени 6.16 уз финансијске извештаје, укупно утврђена добит за расподелу у износу од РСД 676.488 хиљада, није у потпуности исплаћена током 2008.године, односно исплаћен је износ од РСД 580.325 хиљада матичном друштву ПЗП ``Ниш`` а.д., Ниш, док остатак није исплаћен до дана ревизије. На основу захтева купца и дописа реперезентативног синдиката, Агенција за приватизацију је 14.01.2009. године донела одлуку да се купцу остави наканадни рок до 31.03.2009. године за извршење обавезе (исплати дивиденде, бонуса и расподели кредита за стамбене потребе запослених) прузете по социјалном програму и уговора о продаји друштвеног капитала, која до дана вршења ревизије није испуњена.</t>
  </si>
  <si>
    <t xml:space="preserve">Није било значајних промена правног и финансијског положаја друштва. </t>
  </si>
  <si>
    <t>Генерални директор</t>
  </si>
  <si>
    <t>Боро Јелић с.р.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</si>
</sst>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SheetLayoutView="100" zoomScalePageLayoutView="0" workbookViewId="0" topLeftCell="A93">
      <selection activeCell="H108" sqref="H108:K108"/>
    </sheetView>
  </sheetViews>
  <sheetFormatPr defaultColWidth="9.140625" defaultRowHeight="12.75"/>
  <cols>
    <col min="2" max="2" width="11.28125" style="0" customWidth="1"/>
    <col min="5" max="5" width="10.00390625" style="0" bestFit="1" customWidth="1"/>
    <col min="6" max="6" width="10.8515625" style="0" bestFit="1" customWidth="1"/>
  </cols>
  <sheetData>
    <row r="1" spans="2:11" ht="41.25" customHeight="1">
      <c r="B1" s="120" t="s">
        <v>99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ht="12.75">
      <c r="B2" s="121" t="s">
        <v>89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2.75">
      <c r="B3" s="65" t="s">
        <v>101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2"/>
      <c r="C4" s="2"/>
      <c r="D4" s="2"/>
      <c r="E4" s="2"/>
      <c r="F4" s="2"/>
      <c r="G4" s="2"/>
      <c r="H4" s="2"/>
      <c r="I4" s="2"/>
      <c r="J4" s="12"/>
      <c r="K4" s="12"/>
    </row>
    <row r="5" spans="2:11" ht="12.75"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2:11" ht="12.75">
      <c r="B6" s="115" t="s">
        <v>100</v>
      </c>
      <c r="C6" s="115"/>
      <c r="D6" s="116" t="s">
        <v>102</v>
      </c>
      <c r="E6" s="116"/>
      <c r="F6" s="116"/>
      <c r="G6" s="116"/>
      <c r="H6" s="115" t="s">
        <v>1</v>
      </c>
      <c r="I6" s="115"/>
      <c r="J6" s="116" t="s">
        <v>103</v>
      </c>
      <c r="K6" s="116"/>
    </row>
    <row r="7" spans="2:11" ht="12.75">
      <c r="B7" s="115" t="s">
        <v>2</v>
      </c>
      <c r="C7" s="115"/>
      <c r="D7" s="117" t="s">
        <v>104</v>
      </c>
      <c r="E7" s="118"/>
      <c r="F7" s="118"/>
      <c r="G7" s="119"/>
      <c r="H7" s="115" t="s">
        <v>3</v>
      </c>
      <c r="I7" s="115"/>
      <c r="J7" s="117">
        <v>100000750</v>
      </c>
      <c r="K7" s="11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23" t="s">
        <v>4</v>
      </c>
      <c r="C9" s="123"/>
      <c r="D9" s="123"/>
      <c r="E9" s="123"/>
      <c r="F9" s="123"/>
      <c r="G9" s="123"/>
      <c r="H9" s="123"/>
      <c r="I9" s="123"/>
      <c r="J9" s="123"/>
      <c r="K9" s="123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73" t="s">
        <v>5</v>
      </c>
      <c r="C11" s="73"/>
      <c r="D11" s="73"/>
      <c r="E11" s="73"/>
      <c r="F11" s="73"/>
      <c r="G11" s="73"/>
      <c r="H11" s="73"/>
      <c r="I11" s="73"/>
      <c r="J11" s="73"/>
      <c r="K11" s="73"/>
    </row>
    <row r="12" spans="2:13" ht="12.75">
      <c r="B12" s="112" t="s">
        <v>6</v>
      </c>
      <c r="C12" s="112"/>
      <c r="D12" s="112"/>
      <c r="E12" s="7" t="s">
        <v>90</v>
      </c>
      <c r="F12" s="7" t="s">
        <v>91</v>
      </c>
      <c r="G12" s="112" t="s">
        <v>7</v>
      </c>
      <c r="H12" s="112"/>
      <c r="I12" s="112"/>
      <c r="J12" s="7" t="s">
        <v>90</v>
      </c>
      <c r="K12" s="7" t="s">
        <v>91</v>
      </c>
      <c r="L12" s="30"/>
      <c r="M12" s="9"/>
    </row>
    <row r="13" spans="2:13" ht="12.75">
      <c r="B13" s="76" t="s">
        <v>8</v>
      </c>
      <c r="C13" s="76"/>
      <c r="D13" s="76"/>
      <c r="E13" s="33">
        <f>E14+E15+E16+E17+E21</f>
        <v>4554351</v>
      </c>
      <c r="F13" s="33">
        <f>F14+F15+F16+F17+F21</f>
        <v>5029972</v>
      </c>
      <c r="G13" s="76" t="s">
        <v>9</v>
      </c>
      <c r="H13" s="76"/>
      <c r="I13" s="76"/>
      <c r="J13" s="32">
        <f>J14+J15+J16+J17+J18+J19+J20+J21+J22</f>
        <v>2682316</v>
      </c>
      <c r="K13" s="32">
        <f>K14+K15+K16+K17+K18+K19+K20+K21+K22</f>
        <v>2181278</v>
      </c>
      <c r="L13" s="30"/>
      <c r="M13" s="9"/>
    </row>
    <row r="14" spans="2:13" ht="12.75">
      <c r="B14" s="108" t="s">
        <v>10</v>
      </c>
      <c r="C14" s="76"/>
      <c r="D14" s="76"/>
      <c r="E14" s="29"/>
      <c r="F14" s="29"/>
      <c r="G14" s="114" t="s">
        <v>72</v>
      </c>
      <c r="H14" s="110"/>
      <c r="I14" s="111"/>
      <c r="J14" s="31">
        <v>1507639</v>
      </c>
      <c r="K14" s="31">
        <v>1507639</v>
      </c>
      <c r="L14" s="30"/>
      <c r="M14" s="9"/>
    </row>
    <row r="15" spans="2:13" ht="12.75">
      <c r="B15" s="113" t="s">
        <v>11</v>
      </c>
      <c r="C15" s="113"/>
      <c r="D15" s="113"/>
      <c r="E15" s="29"/>
      <c r="F15" s="29"/>
      <c r="G15" s="80" t="s">
        <v>12</v>
      </c>
      <c r="H15" s="80"/>
      <c r="I15" s="80"/>
      <c r="J15" s="31"/>
      <c r="K15" s="31"/>
      <c r="L15" s="30"/>
      <c r="M15" s="9"/>
    </row>
    <row r="16" spans="2:13" ht="12.75">
      <c r="B16" s="80" t="s">
        <v>13</v>
      </c>
      <c r="C16" s="80"/>
      <c r="D16" s="80"/>
      <c r="E16" s="29">
        <v>2046</v>
      </c>
      <c r="F16" s="29">
        <v>2296</v>
      </c>
      <c r="G16" s="80" t="s">
        <v>14</v>
      </c>
      <c r="H16" s="80"/>
      <c r="I16" s="80"/>
      <c r="J16" s="31">
        <v>26752</v>
      </c>
      <c r="K16" s="31">
        <v>26752</v>
      </c>
      <c r="L16" s="125"/>
      <c r="M16" s="9"/>
    </row>
    <row r="17" spans="2:13" ht="12.75">
      <c r="B17" s="79" t="s">
        <v>57</v>
      </c>
      <c r="C17" s="80"/>
      <c r="D17" s="80"/>
      <c r="E17" s="109">
        <v>1642032</v>
      </c>
      <c r="F17" s="109">
        <v>1601158</v>
      </c>
      <c r="G17" s="80" t="s">
        <v>15</v>
      </c>
      <c r="H17" s="80"/>
      <c r="I17" s="80"/>
      <c r="J17" s="31">
        <v>2959</v>
      </c>
      <c r="K17" s="31">
        <v>2959</v>
      </c>
      <c r="L17" s="125"/>
      <c r="M17" s="9"/>
    </row>
    <row r="18" spans="2:13" ht="24" customHeight="1">
      <c r="B18" s="79"/>
      <c r="C18" s="80"/>
      <c r="D18" s="80"/>
      <c r="E18" s="109"/>
      <c r="F18" s="109"/>
      <c r="G18" s="81" t="s">
        <v>92</v>
      </c>
      <c r="H18" s="110"/>
      <c r="I18" s="111"/>
      <c r="J18" s="31">
        <v>0</v>
      </c>
      <c r="K18" s="31">
        <v>1701</v>
      </c>
      <c r="L18" s="125"/>
      <c r="M18" s="9"/>
    </row>
    <row r="19" spans="2:13" ht="22.5" customHeight="1">
      <c r="B19" s="79"/>
      <c r="C19" s="80"/>
      <c r="D19" s="80"/>
      <c r="E19" s="109"/>
      <c r="F19" s="109"/>
      <c r="G19" s="81" t="s">
        <v>96</v>
      </c>
      <c r="H19" s="110"/>
      <c r="I19" s="111"/>
      <c r="J19" s="31"/>
      <c r="K19" s="31"/>
      <c r="L19" s="125"/>
      <c r="M19" s="9"/>
    </row>
    <row r="20" spans="2:13" ht="12.75">
      <c r="B20" s="80"/>
      <c r="C20" s="80"/>
      <c r="D20" s="80"/>
      <c r="E20" s="109"/>
      <c r="F20" s="109"/>
      <c r="G20" s="80" t="s">
        <v>93</v>
      </c>
      <c r="H20" s="80"/>
      <c r="I20" s="80"/>
      <c r="J20" s="31">
        <v>1144966</v>
      </c>
      <c r="K20" s="31">
        <v>642227</v>
      </c>
      <c r="L20" s="30"/>
      <c r="M20" s="9"/>
    </row>
    <row r="21" spans="2:13" ht="12.75">
      <c r="B21" s="108" t="s">
        <v>16</v>
      </c>
      <c r="C21" s="108"/>
      <c r="D21" s="108"/>
      <c r="E21" s="29">
        <v>2910273</v>
      </c>
      <c r="F21" s="29">
        <v>3426518</v>
      </c>
      <c r="G21" s="80" t="s">
        <v>94</v>
      </c>
      <c r="H21" s="80"/>
      <c r="I21" s="80"/>
      <c r="J21" s="31"/>
      <c r="K21" s="31"/>
      <c r="L21" s="30"/>
      <c r="M21" s="9"/>
    </row>
    <row r="22" spans="2:13" ht="12.75">
      <c r="B22" s="76" t="s">
        <v>19</v>
      </c>
      <c r="C22" s="76"/>
      <c r="D22" s="76"/>
      <c r="E22" s="33">
        <f>E23+E24+E25+E26</f>
        <v>6574440</v>
      </c>
      <c r="F22" s="33">
        <f>F23+F24+F25+F26</f>
        <v>5154801</v>
      </c>
      <c r="G22" s="80" t="s">
        <v>95</v>
      </c>
      <c r="H22" s="80"/>
      <c r="I22" s="80"/>
      <c r="J22" s="31"/>
      <c r="K22" s="31"/>
      <c r="L22" s="30"/>
      <c r="M22" s="9"/>
    </row>
    <row r="23" spans="2:13" ht="12.75" customHeight="1">
      <c r="B23" s="80" t="s">
        <v>21</v>
      </c>
      <c r="C23" s="80"/>
      <c r="D23" s="80"/>
      <c r="E23" s="29">
        <v>355910</v>
      </c>
      <c r="F23" s="29">
        <v>278379</v>
      </c>
      <c r="G23" s="75" t="s">
        <v>17</v>
      </c>
      <c r="H23" s="127"/>
      <c r="I23" s="127"/>
      <c r="J23" s="105">
        <f>J25+J26+J27+J28</f>
        <v>8446475</v>
      </c>
      <c r="K23" s="105">
        <f>K25+K26+K27+K28</f>
        <v>8003495</v>
      </c>
      <c r="L23" s="30"/>
      <c r="M23" s="9"/>
    </row>
    <row r="24" spans="2:13" ht="46.5" customHeight="1">
      <c r="B24" s="106" t="s">
        <v>58</v>
      </c>
      <c r="C24" s="107"/>
      <c r="D24" s="107"/>
      <c r="E24" s="29"/>
      <c r="F24" s="29"/>
      <c r="G24" s="127"/>
      <c r="H24" s="127"/>
      <c r="I24" s="127"/>
      <c r="J24" s="105"/>
      <c r="K24" s="105"/>
      <c r="L24" s="30"/>
      <c r="M24" s="9"/>
    </row>
    <row r="25" spans="2:13" ht="12.75">
      <c r="B25" s="80" t="s">
        <v>59</v>
      </c>
      <c r="C25" s="80"/>
      <c r="D25" s="80"/>
      <c r="E25" s="29">
        <v>6195530</v>
      </c>
      <c r="F25" s="29">
        <v>4876422</v>
      </c>
      <c r="G25" s="108" t="s">
        <v>18</v>
      </c>
      <c r="H25" s="108"/>
      <c r="I25" s="108"/>
      <c r="J25" s="31">
        <v>106238</v>
      </c>
      <c r="K25" s="31">
        <v>93552</v>
      </c>
      <c r="L25" s="30"/>
      <c r="M25" s="9"/>
    </row>
    <row r="26" spans="2:13" ht="12.75">
      <c r="B26" s="108" t="s">
        <v>23</v>
      </c>
      <c r="C26" s="108"/>
      <c r="D26" s="108"/>
      <c r="E26" s="29">
        <v>23000</v>
      </c>
      <c r="F26" s="29"/>
      <c r="G26" s="108" t="s">
        <v>20</v>
      </c>
      <c r="H26" s="108"/>
      <c r="I26" s="108"/>
      <c r="J26" s="31">
        <v>1269772</v>
      </c>
      <c r="K26" s="31">
        <v>1267783</v>
      </c>
      <c r="L26" s="30"/>
      <c r="M26" s="9"/>
    </row>
    <row r="27" spans="2:13" ht="12.75">
      <c r="B27" s="76" t="s">
        <v>24</v>
      </c>
      <c r="C27" s="76"/>
      <c r="D27" s="76"/>
      <c r="E27" s="29">
        <f>E13+E22</f>
        <v>11128791</v>
      </c>
      <c r="F27" s="29">
        <f>F13+F22</f>
        <v>10184773</v>
      </c>
      <c r="G27" s="80" t="s">
        <v>22</v>
      </c>
      <c r="H27" s="80"/>
      <c r="I27" s="80"/>
      <c r="J27" s="31">
        <v>7042461</v>
      </c>
      <c r="K27" s="31">
        <v>6640600</v>
      </c>
      <c r="L27" s="30"/>
      <c r="M27" s="9"/>
    </row>
    <row r="28" spans="2:13" ht="12.75">
      <c r="B28" s="76" t="s">
        <v>60</v>
      </c>
      <c r="C28" s="76"/>
      <c r="D28" s="76"/>
      <c r="E28" s="29"/>
      <c r="F28" s="29"/>
      <c r="G28" s="80" t="s">
        <v>25</v>
      </c>
      <c r="H28" s="80"/>
      <c r="I28" s="80"/>
      <c r="J28" s="31">
        <v>28004</v>
      </c>
      <c r="K28" s="31">
        <v>1560</v>
      </c>
      <c r="L28" s="30"/>
      <c r="M28" s="9"/>
    </row>
    <row r="29" spans="2:13" ht="12.75">
      <c r="B29" s="74" t="s">
        <v>27</v>
      </c>
      <c r="C29" s="74"/>
      <c r="D29" s="74"/>
      <c r="E29" s="33">
        <f>E27+E28</f>
        <v>11128791</v>
      </c>
      <c r="F29" s="33">
        <f>F27+F28</f>
        <v>10184773</v>
      </c>
      <c r="G29" s="84" t="s">
        <v>26</v>
      </c>
      <c r="H29" s="84"/>
      <c r="I29" s="84"/>
      <c r="J29" s="105">
        <f>J13+J23</f>
        <v>11128791</v>
      </c>
      <c r="K29" s="105">
        <f>K13+K23</f>
        <v>10184773</v>
      </c>
      <c r="L29" s="30"/>
      <c r="M29" s="9"/>
    </row>
    <row r="30" spans="2:13" ht="12.75">
      <c r="B30" s="74" t="s">
        <v>28</v>
      </c>
      <c r="C30" s="74"/>
      <c r="D30" s="74"/>
      <c r="E30" s="29">
        <v>2702624</v>
      </c>
      <c r="F30" s="29">
        <v>2618599</v>
      </c>
      <c r="G30" s="84"/>
      <c r="H30" s="84"/>
      <c r="I30" s="84"/>
      <c r="J30" s="105"/>
      <c r="K30" s="105"/>
      <c r="L30" s="9"/>
      <c r="M30" s="9"/>
    </row>
    <row r="31" spans="7:13" ht="12.75">
      <c r="G31" s="100" t="s">
        <v>29</v>
      </c>
      <c r="H31" s="101"/>
      <c r="I31" s="101"/>
      <c r="J31" s="34">
        <v>2702624</v>
      </c>
      <c r="K31" s="34">
        <v>2618599</v>
      </c>
      <c r="L31" s="9"/>
      <c r="M31" s="9"/>
    </row>
    <row r="32" spans="12:13" ht="12.75">
      <c r="L32" s="9"/>
      <c r="M32" s="9"/>
    </row>
    <row r="33" spans="2:11" ht="12.75">
      <c r="B33" s="102" t="s">
        <v>61</v>
      </c>
      <c r="C33" s="103"/>
      <c r="D33" s="103"/>
      <c r="E33" s="103"/>
      <c r="F33" s="103"/>
      <c r="G33" s="103" t="s">
        <v>30</v>
      </c>
      <c r="H33" s="103"/>
      <c r="I33" s="103"/>
      <c r="J33" s="103"/>
      <c r="K33" s="103"/>
    </row>
    <row r="34" spans="2:11" ht="12.75">
      <c r="B34" s="104"/>
      <c r="C34" s="104"/>
      <c r="D34" s="104"/>
      <c r="E34" s="104"/>
      <c r="F34" s="104"/>
      <c r="G34" s="103"/>
      <c r="H34" s="103"/>
      <c r="I34" s="103"/>
      <c r="J34" s="103"/>
      <c r="K34" s="103"/>
    </row>
    <row r="35" spans="2:11" ht="12.75" customHeight="1">
      <c r="B35" s="96" t="s">
        <v>56</v>
      </c>
      <c r="C35" s="96"/>
      <c r="D35" s="96"/>
      <c r="E35" s="97" t="s">
        <v>90</v>
      </c>
      <c r="F35" s="97" t="s">
        <v>91</v>
      </c>
      <c r="G35" s="63" t="s">
        <v>31</v>
      </c>
      <c r="H35" s="76"/>
      <c r="I35" s="76"/>
      <c r="J35" s="97" t="s">
        <v>90</v>
      </c>
      <c r="K35" s="97" t="s">
        <v>91</v>
      </c>
    </row>
    <row r="36" spans="2:11" ht="12.75">
      <c r="B36" s="96"/>
      <c r="C36" s="96"/>
      <c r="D36" s="96"/>
      <c r="E36" s="98"/>
      <c r="F36" s="98"/>
      <c r="G36" s="76"/>
      <c r="H36" s="76"/>
      <c r="I36" s="76"/>
      <c r="J36" s="99"/>
      <c r="K36" s="99"/>
    </row>
    <row r="37" spans="2:11" ht="12.75">
      <c r="B37" s="96"/>
      <c r="C37" s="96"/>
      <c r="D37" s="96"/>
      <c r="E37" s="99"/>
      <c r="F37" s="99"/>
      <c r="G37" s="80" t="s">
        <v>32</v>
      </c>
      <c r="H37" s="80"/>
      <c r="I37" s="80"/>
      <c r="J37" s="31">
        <v>7864062</v>
      </c>
      <c r="K37" s="31">
        <v>6321382</v>
      </c>
    </row>
    <row r="38" spans="2:11" ht="12.75">
      <c r="B38" s="80" t="s">
        <v>33</v>
      </c>
      <c r="C38" s="80"/>
      <c r="D38" s="80"/>
      <c r="E38" s="29">
        <v>9623580</v>
      </c>
      <c r="F38" s="29">
        <v>10299008</v>
      </c>
      <c r="G38" s="80" t="s">
        <v>36</v>
      </c>
      <c r="H38" s="80"/>
      <c r="I38" s="80"/>
      <c r="J38" s="31">
        <v>6927770</v>
      </c>
      <c r="K38" s="31">
        <v>6317863</v>
      </c>
    </row>
    <row r="39" spans="2:11" ht="12.75">
      <c r="B39" s="80" t="s">
        <v>34</v>
      </c>
      <c r="C39" s="80"/>
      <c r="D39" s="80"/>
      <c r="E39" s="29">
        <v>9144315</v>
      </c>
      <c r="F39" s="29">
        <v>8077659</v>
      </c>
      <c r="G39" s="80" t="s">
        <v>62</v>
      </c>
      <c r="H39" s="80"/>
      <c r="I39" s="80"/>
      <c r="J39" s="32">
        <f>J37-J38</f>
        <v>936292</v>
      </c>
      <c r="K39" s="32">
        <f>K37-K38</f>
        <v>3519</v>
      </c>
    </row>
    <row r="40" spans="2:11" ht="12.75">
      <c r="B40" s="95" t="s">
        <v>35</v>
      </c>
      <c r="C40" s="95"/>
      <c r="D40" s="95"/>
      <c r="E40" s="33">
        <f>E38-E39</f>
        <v>479265</v>
      </c>
      <c r="F40" s="33">
        <f>F38-F39</f>
        <v>2221349</v>
      </c>
      <c r="G40" s="80" t="s">
        <v>40</v>
      </c>
      <c r="H40" s="80"/>
      <c r="I40" s="80"/>
      <c r="J40" s="31">
        <v>464624</v>
      </c>
      <c r="K40" s="31">
        <v>405636</v>
      </c>
    </row>
    <row r="41" spans="2:11" ht="12.75">
      <c r="B41" s="63" t="s">
        <v>63</v>
      </c>
      <c r="C41" s="63"/>
      <c r="D41" s="63"/>
      <c r="E41" s="64"/>
      <c r="F41" s="64"/>
      <c r="G41" s="80" t="s">
        <v>42</v>
      </c>
      <c r="H41" s="80"/>
      <c r="I41" s="80"/>
      <c r="J41" s="31">
        <v>895189</v>
      </c>
      <c r="K41" s="31">
        <v>1016369</v>
      </c>
    </row>
    <row r="42" spans="2:11" ht="12.75" customHeight="1">
      <c r="B42" s="63"/>
      <c r="C42" s="63"/>
      <c r="D42" s="63"/>
      <c r="E42" s="64"/>
      <c r="F42" s="64"/>
      <c r="G42" s="94" t="s">
        <v>43</v>
      </c>
      <c r="H42" s="94"/>
      <c r="I42" s="94"/>
      <c r="J42" s="31">
        <v>1627128</v>
      </c>
      <c r="K42" s="31">
        <v>1505728</v>
      </c>
    </row>
    <row r="43" spans="2:11" ht="12.75">
      <c r="B43" s="79" t="s">
        <v>37</v>
      </c>
      <c r="C43" s="79"/>
      <c r="D43" s="79"/>
      <c r="E43" s="29">
        <v>23799</v>
      </c>
      <c r="F43" s="29">
        <v>13466</v>
      </c>
      <c r="G43" s="94" t="s">
        <v>45</v>
      </c>
      <c r="H43" s="63"/>
      <c r="I43" s="63"/>
      <c r="J43" s="31">
        <v>1394569</v>
      </c>
      <c r="K43" s="31">
        <v>728215</v>
      </c>
    </row>
    <row r="44" spans="2:11" ht="24.75" customHeight="1">
      <c r="B44" s="79" t="s">
        <v>38</v>
      </c>
      <c r="C44" s="79"/>
      <c r="D44" s="79"/>
      <c r="E44" s="29">
        <v>2391808</v>
      </c>
      <c r="F44" s="29">
        <v>648839</v>
      </c>
      <c r="G44" s="79" t="s">
        <v>69</v>
      </c>
      <c r="H44" s="80"/>
      <c r="I44" s="80"/>
      <c r="J44" s="35"/>
      <c r="K44" s="35"/>
    </row>
    <row r="45" spans="2:11" ht="26.25" customHeight="1">
      <c r="B45" s="80" t="s">
        <v>35</v>
      </c>
      <c r="C45" s="80"/>
      <c r="D45" s="80"/>
      <c r="E45" s="33">
        <f>E43-E44</f>
        <v>-2368009</v>
      </c>
      <c r="F45" s="33">
        <f>F43-F44</f>
        <v>-635373</v>
      </c>
      <c r="G45" s="81" t="s">
        <v>64</v>
      </c>
      <c r="H45" s="82"/>
      <c r="I45" s="83"/>
      <c r="J45" s="49">
        <v>13900</v>
      </c>
      <c r="K45" s="35"/>
    </row>
    <row r="46" spans="2:11" ht="12.75" customHeight="1">
      <c r="B46" s="63" t="s">
        <v>65</v>
      </c>
      <c r="C46" s="63"/>
      <c r="D46" s="63"/>
      <c r="E46" s="64"/>
      <c r="F46" s="64"/>
      <c r="G46" s="63" t="s">
        <v>49</v>
      </c>
      <c r="H46" s="63"/>
      <c r="I46" s="63"/>
      <c r="J46" s="78">
        <f>J39+J40-J41+J42-J43+J44-J45</f>
        <v>724386</v>
      </c>
      <c r="K46" s="78">
        <f>K39+K40-K41+K42-K43+K44-K45</f>
        <v>170299</v>
      </c>
    </row>
    <row r="47" spans="2:11" ht="11.25" customHeight="1">
      <c r="B47" s="63"/>
      <c r="C47" s="63"/>
      <c r="D47" s="63"/>
      <c r="E47" s="64"/>
      <c r="F47" s="64"/>
      <c r="G47" s="63"/>
      <c r="H47" s="63"/>
      <c r="I47" s="63"/>
      <c r="J47" s="78"/>
      <c r="K47" s="78"/>
    </row>
    <row r="48" spans="2:11" ht="21.75" customHeight="1">
      <c r="B48" s="79" t="s">
        <v>39</v>
      </c>
      <c r="C48" s="79"/>
      <c r="D48" s="79"/>
      <c r="E48" s="29">
        <v>2394207</v>
      </c>
      <c r="F48" s="29"/>
      <c r="G48" s="74" t="s">
        <v>51</v>
      </c>
      <c r="H48" s="74"/>
      <c r="I48" s="74"/>
      <c r="J48" s="32">
        <v>39789</v>
      </c>
      <c r="K48" s="32">
        <v>4549</v>
      </c>
    </row>
    <row r="49" spans="2:11" ht="24" customHeight="1">
      <c r="B49" s="79" t="s">
        <v>41</v>
      </c>
      <c r="C49" s="79"/>
      <c r="D49" s="79"/>
      <c r="E49" s="29">
        <v>762719</v>
      </c>
      <c r="F49" s="29">
        <v>1990079</v>
      </c>
      <c r="G49" s="85" t="s">
        <v>66</v>
      </c>
      <c r="H49" s="86"/>
      <c r="I49" s="87"/>
      <c r="J49" s="39"/>
      <c r="K49" s="39"/>
    </row>
    <row r="50" spans="2:11" ht="16.5" customHeight="1">
      <c r="B50" s="80" t="s">
        <v>35</v>
      </c>
      <c r="C50" s="80"/>
      <c r="D50" s="80"/>
      <c r="E50" s="33">
        <f>E48-E49</f>
        <v>1631488</v>
      </c>
      <c r="F50" s="33">
        <f>F48-F49</f>
        <v>-1990079</v>
      </c>
      <c r="G50" s="88" t="s">
        <v>67</v>
      </c>
      <c r="H50" s="89"/>
      <c r="I50" s="90"/>
      <c r="J50" s="32"/>
      <c r="K50" s="32"/>
    </row>
    <row r="51" spans="2:11" ht="34.5" customHeight="1">
      <c r="B51" s="84" t="s">
        <v>44</v>
      </c>
      <c r="C51" s="84"/>
      <c r="D51" s="84"/>
      <c r="E51" s="29">
        <f>E38+E43+E48</f>
        <v>12041586</v>
      </c>
      <c r="F51" s="29">
        <f>F38+F43+F48</f>
        <v>10312474</v>
      </c>
      <c r="G51" s="91" t="s">
        <v>70</v>
      </c>
      <c r="H51" s="92"/>
      <c r="I51" s="93"/>
      <c r="J51" s="31"/>
      <c r="K51" s="31"/>
    </row>
    <row r="52" spans="2:11" ht="23.25" customHeight="1">
      <c r="B52" s="84" t="s">
        <v>46</v>
      </c>
      <c r="C52" s="84"/>
      <c r="D52" s="84"/>
      <c r="E52" s="29">
        <f>E39+E44+E49</f>
        <v>12298842</v>
      </c>
      <c r="F52" s="29">
        <f>F39+F44+F49</f>
        <v>10716577</v>
      </c>
      <c r="G52" s="75" t="s">
        <v>105</v>
      </c>
      <c r="H52" s="74"/>
      <c r="I52" s="74"/>
      <c r="J52" s="40">
        <f>J46-J48</f>
        <v>684597</v>
      </c>
      <c r="K52" s="40">
        <f>K46-K48</f>
        <v>165750</v>
      </c>
    </row>
    <row r="53" spans="2:11" ht="18" customHeight="1">
      <c r="B53" s="76" t="s">
        <v>47</v>
      </c>
      <c r="C53" s="76"/>
      <c r="D53" s="76"/>
      <c r="E53" s="29">
        <f>E51-E52</f>
        <v>-257256</v>
      </c>
      <c r="F53" s="29">
        <f>F51-F52</f>
        <v>-404103</v>
      </c>
      <c r="G53" s="74" t="s">
        <v>68</v>
      </c>
      <c r="H53" s="74"/>
      <c r="I53" s="74"/>
      <c r="J53" s="41"/>
      <c r="K53" s="32"/>
    </row>
    <row r="54" spans="2:11" ht="15" customHeight="1">
      <c r="B54" s="63" t="s">
        <v>48</v>
      </c>
      <c r="C54" s="63"/>
      <c r="D54" s="63"/>
      <c r="E54" s="64">
        <v>690275</v>
      </c>
      <c r="F54" s="77">
        <v>463908</v>
      </c>
      <c r="G54" s="74" t="s">
        <v>53</v>
      </c>
      <c r="H54" s="74"/>
      <c r="I54" s="74"/>
      <c r="J54" s="38"/>
      <c r="K54" s="31"/>
    </row>
    <row r="55" spans="2:11" ht="22.5" customHeight="1">
      <c r="B55" s="63"/>
      <c r="C55" s="63"/>
      <c r="D55" s="63"/>
      <c r="E55" s="64"/>
      <c r="F55" s="77"/>
      <c r="G55" s="75" t="s">
        <v>54</v>
      </c>
      <c r="H55" s="74"/>
      <c r="I55" s="74"/>
      <c r="J55" s="31"/>
      <c r="K55" s="31"/>
    </row>
    <row r="56" spans="2:11" ht="20.25" customHeight="1">
      <c r="B56" s="63" t="s">
        <v>50</v>
      </c>
      <c r="C56" s="63"/>
      <c r="D56" s="63"/>
      <c r="E56" s="64">
        <f>55901-25012</f>
        <v>30889</v>
      </c>
      <c r="F56" s="64">
        <f>11329-3662</f>
        <v>7667</v>
      </c>
      <c r="G56" s="72"/>
      <c r="H56" s="72"/>
      <c r="I56" s="72"/>
      <c r="J56" s="42"/>
      <c r="K56" s="42"/>
    </row>
    <row r="57" spans="2:11" ht="9.75" customHeight="1">
      <c r="B57" s="63"/>
      <c r="C57" s="63"/>
      <c r="D57" s="63"/>
      <c r="E57" s="64"/>
      <c r="F57" s="64"/>
      <c r="G57" s="72"/>
      <c r="H57" s="72"/>
      <c r="I57" s="72"/>
      <c r="J57" s="42"/>
      <c r="K57" s="42"/>
    </row>
    <row r="58" spans="2:11" ht="12.75" customHeight="1">
      <c r="B58" s="63" t="s">
        <v>52</v>
      </c>
      <c r="C58" s="63"/>
      <c r="D58" s="63"/>
      <c r="E58" s="64">
        <f>E53+E54+E56</f>
        <v>463908</v>
      </c>
      <c r="F58" s="64">
        <f>F53+F54+F56</f>
        <v>67472</v>
      </c>
      <c r="G58" s="72"/>
      <c r="H58" s="72"/>
      <c r="I58" s="72"/>
      <c r="J58" s="126"/>
      <c r="K58" s="126"/>
    </row>
    <row r="59" spans="2:11" ht="12.75">
      <c r="B59" s="63"/>
      <c r="C59" s="63"/>
      <c r="D59" s="63"/>
      <c r="E59" s="64"/>
      <c r="F59" s="64"/>
      <c r="G59" s="72"/>
      <c r="H59" s="72"/>
      <c r="I59" s="72"/>
      <c r="J59" s="126"/>
      <c r="K59" s="126"/>
    </row>
    <row r="60" spans="2:6" ht="12.75">
      <c r="B60" s="36"/>
      <c r="C60" s="36"/>
      <c r="D60" s="36"/>
      <c r="E60" s="37"/>
      <c r="F60" s="37"/>
    </row>
    <row r="61" ht="14.25" customHeight="1"/>
    <row r="62" spans="1:11" ht="12.75">
      <c r="A62" s="27"/>
      <c r="B62" s="73" t="s">
        <v>55</v>
      </c>
      <c r="C62" s="73"/>
      <c r="D62" s="73"/>
      <c r="E62" s="73"/>
      <c r="F62" s="73"/>
      <c r="G62" s="73"/>
      <c r="H62" s="73"/>
      <c r="I62" s="73"/>
      <c r="J62" s="73"/>
      <c r="K62" s="73"/>
    </row>
    <row r="63" ht="7.5" customHeight="1"/>
    <row r="64" spans="2:11" ht="12" customHeight="1">
      <c r="B64" s="20"/>
      <c r="C64" s="21"/>
      <c r="D64" s="58">
        <v>2007</v>
      </c>
      <c r="E64" s="59"/>
      <c r="F64" s="59"/>
      <c r="G64" s="60"/>
      <c r="H64" s="58">
        <v>2008</v>
      </c>
      <c r="I64" s="59"/>
      <c r="J64" s="59"/>
      <c r="K64" s="60"/>
    </row>
    <row r="65" spans="2:11" ht="27.75" customHeight="1" hidden="1">
      <c r="B65" s="22"/>
      <c r="C65" s="23"/>
      <c r="D65" s="17"/>
      <c r="E65" s="18"/>
      <c r="F65" s="18"/>
      <c r="G65" s="19"/>
      <c r="H65" s="17"/>
      <c r="I65" s="18"/>
      <c r="J65" s="18"/>
      <c r="K65" s="19"/>
    </row>
    <row r="66" spans="2:11" ht="27.75" customHeight="1">
      <c r="B66" s="24"/>
      <c r="C66" s="25"/>
      <c r="D66" s="13" t="s">
        <v>73</v>
      </c>
      <c r="E66" s="13" t="s">
        <v>74</v>
      </c>
      <c r="F66" s="13" t="s">
        <v>75</v>
      </c>
      <c r="G66" s="13" t="s">
        <v>76</v>
      </c>
      <c r="H66" s="13" t="s">
        <v>73</v>
      </c>
      <c r="I66" s="13" t="s">
        <v>74</v>
      </c>
      <c r="J66" s="13" t="s">
        <v>75</v>
      </c>
      <c r="K66" s="13" t="s">
        <v>76</v>
      </c>
    </row>
    <row r="67" spans="2:11" ht="21.75" customHeight="1">
      <c r="B67" s="15" t="s">
        <v>77</v>
      </c>
      <c r="C67" s="15"/>
      <c r="D67" s="43">
        <v>1496612</v>
      </c>
      <c r="E67" s="44">
        <v>9753</v>
      </c>
      <c r="F67" s="44">
        <v>14764</v>
      </c>
      <c r="G67" s="44">
        <f>D67+E67-F67</f>
        <v>1491601</v>
      </c>
      <c r="H67" s="44">
        <v>1491601</v>
      </c>
      <c r="I67" s="44"/>
      <c r="J67" s="44"/>
      <c r="K67" s="48">
        <f>H67+I67-J67</f>
        <v>1491601</v>
      </c>
    </row>
    <row r="68" spans="2:11" ht="21.75" customHeight="1">
      <c r="B68" s="15" t="s">
        <v>78</v>
      </c>
      <c r="C68" s="15"/>
      <c r="D68" s="43">
        <v>16038</v>
      </c>
      <c r="E68" s="44"/>
      <c r="F68" s="44"/>
      <c r="G68" s="44">
        <f aca="true" t="shared" si="0" ref="G68:G79">D68+E68-F68</f>
        <v>16038</v>
      </c>
      <c r="H68" s="44">
        <v>16038</v>
      </c>
      <c r="I68" s="44"/>
      <c r="J68" s="44"/>
      <c r="K68" s="48">
        <f aca="true" t="shared" si="1" ref="K68:K79">H68+I68-J68</f>
        <v>16038</v>
      </c>
    </row>
    <row r="69" spans="2:11" ht="30" customHeight="1">
      <c r="B69" s="15" t="s">
        <v>79</v>
      </c>
      <c r="C69" s="15"/>
      <c r="D69" s="45"/>
      <c r="E69" s="46"/>
      <c r="F69" s="46"/>
      <c r="G69" s="44">
        <f t="shared" si="0"/>
        <v>0</v>
      </c>
      <c r="H69" s="46"/>
      <c r="I69" s="46"/>
      <c r="J69" s="46"/>
      <c r="K69" s="48">
        <f t="shared" si="1"/>
        <v>0</v>
      </c>
    </row>
    <row r="70" spans="2:11" ht="21.75" customHeight="1">
      <c r="B70" s="15" t="s">
        <v>80</v>
      </c>
      <c r="C70" s="15"/>
      <c r="D70" s="45"/>
      <c r="E70" s="46"/>
      <c r="F70" s="46"/>
      <c r="G70" s="44">
        <f t="shared" si="0"/>
        <v>0</v>
      </c>
      <c r="H70" s="46"/>
      <c r="I70" s="46"/>
      <c r="J70" s="46"/>
      <c r="K70" s="48">
        <f t="shared" si="1"/>
        <v>0</v>
      </c>
    </row>
    <row r="71" spans="2:11" ht="21.75" customHeight="1">
      <c r="B71" s="15" t="s">
        <v>81</v>
      </c>
      <c r="C71" s="15"/>
      <c r="D71" s="45">
        <v>11988</v>
      </c>
      <c r="E71" s="46">
        <v>14764</v>
      </c>
      <c r="F71" s="46"/>
      <c r="G71" s="44">
        <f t="shared" si="0"/>
        <v>26752</v>
      </c>
      <c r="H71" s="46">
        <v>26752</v>
      </c>
      <c r="I71" s="46"/>
      <c r="J71" s="46"/>
      <c r="K71" s="48">
        <f t="shared" si="1"/>
        <v>26752</v>
      </c>
    </row>
    <row r="72" spans="2:11" ht="21.75" customHeight="1">
      <c r="B72" s="15" t="s">
        <v>82</v>
      </c>
      <c r="C72" s="15"/>
      <c r="D72" s="45">
        <v>7166</v>
      </c>
      <c r="E72" s="46">
        <v>2959</v>
      </c>
      <c r="F72" s="46">
        <v>7166</v>
      </c>
      <c r="G72" s="44">
        <f t="shared" si="0"/>
        <v>2959</v>
      </c>
      <c r="H72" s="46">
        <v>2959</v>
      </c>
      <c r="I72" s="46"/>
      <c r="J72" s="46"/>
      <c r="K72" s="48">
        <f t="shared" si="1"/>
        <v>2959</v>
      </c>
    </row>
    <row r="73" spans="2:11" ht="30" customHeight="1">
      <c r="B73" s="15" t="s">
        <v>98</v>
      </c>
      <c r="C73" s="15"/>
      <c r="D73" s="45"/>
      <c r="E73" s="46"/>
      <c r="F73" s="46"/>
      <c r="G73" s="44">
        <f t="shared" si="0"/>
        <v>0</v>
      </c>
      <c r="H73" s="46"/>
      <c r="I73" s="46">
        <v>1701</v>
      </c>
      <c r="J73" s="46"/>
      <c r="K73" s="48">
        <f t="shared" si="1"/>
        <v>1701</v>
      </c>
    </row>
    <row r="74" spans="2:11" ht="32.25" customHeight="1">
      <c r="B74" s="15" t="s">
        <v>97</v>
      </c>
      <c r="C74" s="15"/>
      <c r="D74" s="45"/>
      <c r="E74" s="46"/>
      <c r="F74" s="46"/>
      <c r="G74" s="44">
        <f t="shared" si="0"/>
        <v>0</v>
      </c>
      <c r="H74" s="46"/>
      <c r="I74" s="46"/>
      <c r="J74" s="46"/>
      <c r="K74" s="48">
        <f t="shared" si="1"/>
        <v>0</v>
      </c>
    </row>
    <row r="75" spans="2:11" ht="21.75" customHeight="1">
      <c r="B75" s="15" t="s">
        <v>83</v>
      </c>
      <c r="C75" s="15"/>
      <c r="D75" s="45">
        <v>1175917</v>
      </c>
      <c r="E75" s="46">
        <v>691762</v>
      </c>
      <c r="F75" s="46">
        <v>722713</v>
      </c>
      <c r="G75" s="44">
        <f t="shared" si="0"/>
        <v>1144966</v>
      </c>
      <c r="H75" s="46">
        <v>1144966</v>
      </c>
      <c r="I75" s="46">
        <v>173750</v>
      </c>
      <c r="J75" s="46">
        <v>676489</v>
      </c>
      <c r="K75" s="48">
        <f t="shared" si="1"/>
        <v>642227</v>
      </c>
    </row>
    <row r="76" spans="2:11" ht="21.75" customHeight="1">
      <c r="B76" s="15" t="s">
        <v>84</v>
      </c>
      <c r="C76" s="15"/>
      <c r="D76" s="45"/>
      <c r="E76" s="46"/>
      <c r="F76" s="46"/>
      <c r="G76" s="44">
        <f t="shared" si="0"/>
        <v>0</v>
      </c>
      <c r="H76" s="46"/>
      <c r="I76" s="46"/>
      <c r="J76" s="46"/>
      <c r="K76" s="48">
        <f t="shared" si="1"/>
        <v>0</v>
      </c>
    </row>
    <row r="77" spans="2:11" ht="21.75" customHeight="1">
      <c r="B77" s="16" t="s">
        <v>85</v>
      </c>
      <c r="C77" s="16"/>
      <c r="D77" s="45"/>
      <c r="E77" s="46"/>
      <c r="F77" s="46"/>
      <c r="G77" s="44">
        <f t="shared" si="0"/>
        <v>0</v>
      </c>
      <c r="H77" s="46"/>
      <c r="I77" s="46"/>
      <c r="J77" s="46"/>
      <c r="K77" s="48">
        <f t="shared" si="1"/>
        <v>0</v>
      </c>
    </row>
    <row r="78" spans="2:11" ht="21.75" customHeight="1">
      <c r="B78" s="16" t="s">
        <v>86</v>
      </c>
      <c r="C78" s="16"/>
      <c r="D78" s="47">
        <f>SUM(D67:D77)</f>
        <v>2707721</v>
      </c>
      <c r="E78" s="47">
        <f>SUM(E67:E77)</f>
        <v>719238</v>
      </c>
      <c r="F78" s="47">
        <f>SUM(F67:F77)</f>
        <v>744643</v>
      </c>
      <c r="G78" s="48">
        <f t="shared" si="0"/>
        <v>2682316</v>
      </c>
      <c r="H78" s="47">
        <f>SUM(H67:H77)</f>
        <v>2682316</v>
      </c>
      <c r="I78" s="47">
        <f>SUM(I67:I77)</f>
        <v>175451</v>
      </c>
      <c r="J78" s="47">
        <f>SUM(J67:J77)</f>
        <v>676489</v>
      </c>
      <c r="K78" s="48">
        <f t="shared" si="1"/>
        <v>2181278</v>
      </c>
    </row>
    <row r="79" spans="1:11" ht="21.75" customHeight="1">
      <c r="A79" s="26"/>
      <c r="B79" s="16" t="s">
        <v>88</v>
      </c>
      <c r="C79" s="16"/>
      <c r="D79" s="45"/>
      <c r="E79" s="46"/>
      <c r="F79" s="46"/>
      <c r="G79" s="44">
        <f t="shared" si="0"/>
        <v>0</v>
      </c>
      <c r="H79" s="46"/>
      <c r="I79" s="46"/>
      <c r="J79" s="46"/>
      <c r="K79" s="44">
        <f t="shared" si="1"/>
        <v>0</v>
      </c>
    </row>
    <row r="80" spans="1:11" ht="20.25" customHeight="1">
      <c r="A80" s="28"/>
      <c r="B80" s="28"/>
      <c r="C80" s="14"/>
      <c r="D80" s="9"/>
      <c r="E80" s="9"/>
      <c r="F80" s="9"/>
      <c r="G80" s="9"/>
      <c r="H80" s="9"/>
      <c r="I80" s="9"/>
      <c r="J80" s="9"/>
      <c r="K80" s="9"/>
    </row>
    <row r="81" spans="2:11" ht="27" customHeight="1">
      <c r="B81" s="61" t="s">
        <v>118</v>
      </c>
      <c r="C81" s="62"/>
      <c r="D81" s="62"/>
      <c r="E81" s="62"/>
      <c r="F81" s="62"/>
      <c r="G81" s="62"/>
      <c r="H81" s="62"/>
      <c r="I81" s="62"/>
      <c r="J81" s="62"/>
      <c r="K81" s="62"/>
    </row>
    <row r="82" spans="2:11" ht="26.25" customHeight="1">
      <c r="B82" s="57" t="s">
        <v>106</v>
      </c>
      <c r="C82" s="57"/>
      <c r="D82" s="57"/>
      <c r="E82" s="57"/>
      <c r="F82" s="57"/>
      <c r="G82" s="57"/>
      <c r="H82" s="57"/>
      <c r="I82" s="57"/>
      <c r="J82" s="57"/>
      <c r="K82" s="57"/>
    </row>
    <row r="83" spans="2:11" ht="29.25" customHeight="1">
      <c r="B83" s="57" t="s">
        <v>107</v>
      </c>
      <c r="C83" s="57"/>
      <c r="D83" s="57"/>
      <c r="E83" s="57"/>
      <c r="F83" s="57"/>
      <c r="G83" s="57"/>
      <c r="H83" s="57"/>
      <c r="I83" s="57"/>
      <c r="J83" s="57"/>
      <c r="K83" s="57"/>
    </row>
    <row r="84" spans="2:11" ht="33" customHeight="1">
      <c r="B84" s="57" t="s">
        <v>108</v>
      </c>
      <c r="C84" s="57"/>
      <c r="D84" s="57"/>
      <c r="E84" s="57"/>
      <c r="F84" s="57"/>
      <c r="G84" s="57"/>
      <c r="H84" s="57"/>
      <c r="I84" s="57"/>
      <c r="J84" s="57"/>
      <c r="K84" s="57"/>
    </row>
    <row r="85" spans="2:11" ht="51.75" customHeight="1">
      <c r="B85" s="57" t="s">
        <v>109</v>
      </c>
      <c r="C85" s="57"/>
      <c r="D85" s="57"/>
      <c r="E85" s="57"/>
      <c r="F85" s="57"/>
      <c r="G85" s="57"/>
      <c r="H85" s="57"/>
      <c r="I85" s="57"/>
      <c r="J85" s="57"/>
      <c r="K85" s="57"/>
    </row>
    <row r="86" spans="2:11" ht="59.25" customHeight="1">
      <c r="B86" s="57" t="s">
        <v>110</v>
      </c>
      <c r="C86" s="57"/>
      <c r="D86" s="57"/>
      <c r="E86" s="57"/>
      <c r="F86" s="57"/>
      <c r="G86" s="57"/>
      <c r="H86" s="57"/>
      <c r="I86" s="57"/>
      <c r="J86" s="57"/>
      <c r="K86" s="57"/>
    </row>
    <row r="87" spans="2:11" ht="85.5" customHeight="1">
      <c r="B87" s="57" t="s">
        <v>119</v>
      </c>
      <c r="C87" s="57"/>
      <c r="D87" s="57"/>
      <c r="E87" s="57"/>
      <c r="F87" s="57"/>
      <c r="G87" s="57"/>
      <c r="H87" s="57"/>
      <c r="I87" s="57"/>
      <c r="J87" s="57"/>
      <c r="K87" s="57"/>
    </row>
    <row r="88" spans="2:11" ht="22.5" customHeight="1">
      <c r="B88" s="57" t="s">
        <v>111</v>
      </c>
      <c r="C88" s="57"/>
      <c r="D88" s="57"/>
      <c r="E88" s="57"/>
      <c r="F88" s="57"/>
      <c r="G88" s="57"/>
      <c r="H88" s="57"/>
      <c r="I88" s="57"/>
      <c r="J88" s="57"/>
      <c r="K88" s="57"/>
    </row>
    <row r="89" spans="2:11" ht="61.5" customHeight="1">
      <c r="B89" s="57" t="s">
        <v>115</v>
      </c>
      <c r="C89" s="57"/>
      <c r="D89" s="57"/>
      <c r="E89" s="57"/>
      <c r="F89" s="57"/>
      <c r="G89" s="57"/>
      <c r="H89" s="57"/>
      <c r="I89" s="57"/>
      <c r="J89" s="57"/>
      <c r="K89" s="57"/>
    </row>
    <row r="90" spans="2:11" ht="30.75" customHeight="1">
      <c r="B90" s="57" t="s">
        <v>116</v>
      </c>
      <c r="C90" s="57"/>
      <c r="D90" s="57"/>
      <c r="E90" s="57"/>
      <c r="F90" s="57"/>
      <c r="G90" s="57"/>
      <c r="H90" s="57"/>
      <c r="I90" s="57"/>
      <c r="J90" s="57"/>
      <c r="K90" s="57"/>
    </row>
    <row r="91" spans="2:11" ht="65.25" customHeight="1">
      <c r="B91" s="57" t="s">
        <v>112</v>
      </c>
      <c r="C91" s="57"/>
      <c r="D91" s="57"/>
      <c r="E91" s="57"/>
      <c r="F91" s="57"/>
      <c r="G91" s="57"/>
      <c r="H91" s="57"/>
      <c r="I91" s="57"/>
      <c r="J91" s="57"/>
      <c r="K91" s="57"/>
    </row>
    <row r="92" spans="2:11" ht="26.25" customHeight="1">
      <c r="B92" s="57" t="s">
        <v>113</v>
      </c>
      <c r="C92" s="57"/>
      <c r="D92" s="57"/>
      <c r="E92" s="57"/>
      <c r="F92" s="57"/>
      <c r="G92" s="57"/>
      <c r="H92" s="57"/>
      <c r="I92" s="57"/>
      <c r="J92" s="57"/>
      <c r="K92" s="57"/>
    </row>
    <row r="93" spans="2:11" ht="37.5" customHeight="1">
      <c r="B93" s="57" t="s">
        <v>114</v>
      </c>
      <c r="C93" s="57"/>
      <c r="D93" s="57"/>
      <c r="E93" s="57"/>
      <c r="F93" s="57"/>
      <c r="G93" s="57"/>
      <c r="H93" s="57"/>
      <c r="I93" s="57"/>
      <c r="J93" s="57"/>
      <c r="K93" s="57"/>
    </row>
    <row r="94" spans="2:11" ht="24" customHeight="1">
      <c r="B94" s="57" t="s">
        <v>120</v>
      </c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25.5" customHeight="1">
      <c r="B95" s="57" t="s">
        <v>121</v>
      </c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76.5" customHeight="1">
      <c r="B96" s="57" t="s">
        <v>122</v>
      </c>
      <c r="C96" s="57"/>
      <c r="D96" s="57"/>
      <c r="E96" s="57"/>
      <c r="F96" s="57"/>
      <c r="G96" s="57"/>
      <c r="H96" s="57"/>
      <c r="I96" s="57"/>
      <c r="J96" s="57"/>
      <c r="K96" s="57"/>
    </row>
    <row r="97" spans="2:11" ht="18.75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2:11" ht="42.75" customHeight="1">
      <c r="B98" s="55" t="s">
        <v>87</v>
      </c>
      <c r="C98" s="56"/>
      <c r="D98" s="56"/>
      <c r="E98" s="56"/>
      <c r="F98" s="56"/>
      <c r="G98" s="56"/>
      <c r="H98" s="56"/>
      <c r="I98" s="56"/>
      <c r="J98" s="56"/>
      <c r="K98" s="56"/>
    </row>
    <row r="99" spans="2:11" ht="18" customHeight="1">
      <c r="B99" s="124" t="s">
        <v>123</v>
      </c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2:11" ht="18" customHeight="1"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2:11" ht="24.75" customHeight="1">
      <c r="B101" s="66" t="s">
        <v>71</v>
      </c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 ht="12.75">
      <c r="B102" s="68" t="s">
        <v>117</v>
      </c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 ht="14.2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 ht="14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9.75" customHeight="1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2:11" ht="12.75">
      <c r="B106" s="2"/>
      <c r="C106" s="2"/>
      <c r="D106" s="2"/>
      <c r="E106" s="2"/>
      <c r="F106" s="8"/>
      <c r="G106" s="2"/>
      <c r="H106" s="70" t="s">
        <v>124</v>
      </c>
      <c r="I106" s="71"/>
      <c r="J106" s="71"/>
      <c r="K106" s="71"/>
    </row>
    <row r="107" spans="2:11" ht="12.75">
      <c r="B107" s="2"/>
      <c r="C107" s="2"/>
      <c r="D107" s="2"/>
      <c r="E107" s="2"/>
      <c r="F107" s="8"/>
      <c r="G107" s="2"/>
      <c r="H107" s="51"/>
      <c r="I107" s="53"/>
      <c r="J107" s="53"/>
      <c r="K107" s="53"/>
    </row>
    <row r="108" spans="2:11" ht="12.75">
      <c r="B108" s="2"/>
      <c r="C108" s="2"/>
      <c r="D108" s="2"/>
      <c r="E108" s="2"/>
      <c r="F108" s="8"/>
      <c r="G108" s="2"/>
      <c r="H108" s="65" t="s">
        <v>125</v>
      </c>
      <c r="I108" s="65"/>
      <c r="J108" s="65"/>
      <c r="K108" s="65"/>
    </row>
    <row r="109" spans="2:11" ht="9" customHeight="1">
      <c r="B109" s="2"/>
      <c r="C109" s="2"/>
      <c r="D109" s="2"/>
      <c r="E109" s="2"/>
      <c r="F109" s="8"/>
      <c r="G109" s="2"/>
      <c r="H109" s="1"/>
      <c r="I109" s="1"/>
      <c r="J109" s="1"/>
      <c r="K109" s="1"/>
    </row>
  </sheetData>
  <sheetProtection/>
  <mergeCells count="139">
    <mergeCell ref="B99:K99"/>
    <mergeCell ref="B88:K88"/>
    <mergeCell ref="L16:L19"/>
    <mergeCell ref="G58:I59"/>
    <mergeCell ref="J58:J59"/>
    <mergeCell ref="K58:K59"/>
    <mergeCell ref="G23:I24"/>
    <mergeCell ref="J35:J36"/>
    <mergeCell ref="K35:K36"/>
    <mergeCell ref="G37:I37"/>
    <mergeCell ref="G52:I52"/>
    <mergeCell ref="G53:I5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G26:I26"/>
    <mergeCell ref="B23:D23"/>
    <mergeCell ref="B21:D21"/>
    <mergeCell ref="G21:I21"/>
    <mergeCell ref="B22:D22"/>
    <mergeCell ref="G22:I22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6:D26"/>
    <mergeCell ref="B39:D39"/>
    <mergeCell ref="G39:I39"/>
    <mergeCell ref="B30:D30"/>
    <mergeCell ref="G31:I31"/>
    <mergeCell ref="B33:F34"/>
    <mergeCell ref="G33:K34"/>
    <mergeCell ref="J29:J30"/>
    <mergeCell ref="K29:K30"/>
    <mergeCell ref="B29:D29"/>
    <mergeCell ref="G29:I30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B49:D49"/>
    <mergeCell ref="G49:I49"/>
    <mergeCell ref="B50:D50"/>
    <mergeCell ref="G50:I50"/>
    <mergeCell ref="B51:D51"/>
    <mergeCell ref="G51:I51"/>
    <mergeCell ref="J46:J47"/>
    <mergeCell ref="K46:K47"/>
    <mergeCell ref="B48:D48"/>
    <mergeCell ref="G48:I48"/>
    <mergeCell ref="B46:D47"/>
    <mergeCell ref="E46:E47"/>
    <mergeCell ref="F46:F47"/>
    <mergeCell ref="G46:I47"/>
    <mergeCell ref="G54:I54"/>
    <mergeCell ref="G55:I55"/>
    <mergeCell ref="E58:E59"/>
    <mergeCell ref="F58:F59"/>
    <mergeCell ref="F56:F57"/>
    <mergeCell ref="B53:D53"/>
    <mergeCell ref="B54:D55"/>
    <mergeCell ref="E54:E55"/>
    <mergeCell ref="F54:F55"/>
    <mergeCell ref="B56:D57"/>
    <mergeCell ref="E56:E57"/>
    <mergeCell ref="H108:K108"/>
    <mergeCell ref="B101:K101"/>
    <mergeCell ref="B102:K103"/>
    <mergeCell ref="H106:K106"/>
    <mergeCell ref="G56:I57"/>
    <mergeCell ref="B58:D59"/>
    <mergeCell ref="B62:K62"/>
    <mergeCell ref="D64:G64"/>
    <mergeCell ref="H64:K64"/>
    <mergeCell ref="B81:K81"/>
    <mergeCell ref="B87:K87"/>
    <mergeCell ref="B83:K83"/>
    <mergeCell ref="B82:K82"/>
    <mergeCell ref="B84:K84"/>
    <mergeCell ref="B85:K85"/>
    <mergeCell ref="B86:K86"/>
    <mergeCell ref="B98:K98"/>
    <mergeCell ref="B89:K89"/>
    <mergeCell ref="B90:K90"/>
    <mergeCell ref="B91:K91"/>
    <mergeCell ref="B92:K92"/>
    <mergeCell ref="B93:K93"/>
    <mergeCell ref="B94:K94"/>
    <mergeCell ref="B95:K95"/>
    <mergeCell ref="B96:K9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2009-07-10T11:49:41Z</cp:lastPrinted>
  <dcterms:created xsi:type="dcterms:W3CDTF">2007-02-12T13:02:25Z</dcterms:created>
  <dcterms:modified xsi:type="dcterms:W3CDTF">2009-07-23T08:52:01Z</dcterms:modified>
  <cp:category/>
  <cp:version/>
  <cp:contentType/>
  <cp:contentStatus/>
</cp:coreProperties>
</file>