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<sst xmlns="http://schemas.openxmlformats.org/spreadsheetml/2006/main" count="116" uniqueCount="110">
  <si>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</si>
  <si>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</si>
  <si>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</si>
  <si>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</si>
  <si>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</si>
  <si>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</si>
  <si>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</si>
  <si>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</si>
  <si>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</si>
  <si>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</si>
  <si>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</si>
  <si>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</si>
  <si>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</si>
  <si>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</si>
  <si>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</si>
  <si>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</si>
  <si>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</si>
  <si>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</si>
  <si>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</si>
  <si>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</si>
  <si>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</si>
  <si>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</si>
  <si>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</si>
  <si>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</si>
  <si>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</si>
  <si>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</si>
  <si>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</si>
  <si>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</si>
  <si>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</si>
  <si>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</si>
  <si>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</si>
  <si>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</si>
  <si>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</si>
  <si>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</si>
  <si>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</si>
  <si>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</si>
  <si>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</si>
  <si>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</si>
  <si>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</si>
  <si>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</si>
  <si>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</si>
  <si>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</si>
  <si>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</si>
  <si>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</si>
  <si>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</si>
  <si>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</si>
  <si>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</si>
  <si>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</si>
  <si>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</si>
  <si>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</si>
  <si>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</si>
  <si>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</si>
  <si>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</si>
  <si>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</si>
  <si>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</si>
  <si>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</si>
  <si>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</si>
  <si>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</si>
  <si>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</si>
  <si>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</si>
  <si>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</si>
  <si>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</si>
  <si>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</si>
  <si>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</si>
  <si>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</si>
  <si>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</si>
  <si>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</si>
  <si>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</si>
  <si>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</si>
  <si>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</si>
  <si>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</si>
  <si>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</si>
  <si>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</si>
  <si>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</si>
  <si>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</si>
  <si>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</si>
  <si>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</si>
  <si>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</si>
  <si>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</si>
  <si>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</si>
  <si>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</si>
  <si>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</si>
  <si>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</si>
  <si>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</si>
  <si>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</si>
  <si>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</si>
  <si>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</si>
  <si>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</si>
  <si>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</si>
  <si>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 xml:space="preserve">РУБИН АД </t>
  </si>
  <si>
    <t>Крушевац ул. Наде Марковић бр. 57</t>
  </si>
  <si>
    <t>РУБИН АД КРУШЕВАЦ</t>
  </si>
  <si>
    <t>II Стална средствa нaмењена продаји и 
средства пословања које се обуставља продаја</t>
  </si>
  <si>
    <t>VI.Нереал. губици по ос. хар.од вред.</t>
  </si>
  <si>
    <t>V.Нереализ.доб. по ос.харт. од вред.</t>
  </si>
  <si>
    <t>VII Нераспоређени добитак</t>
  </si>
  <si>
    <t>VIII Губитак</t>
  </si>
  <si>
    <t>IX Откупљене сопствене акције</t>
  </si>
  <si>
    <t>нереал.доб.по ос.хар.од вр.</t>
  </si>
  <si>
    <t>нер.губи.по ос. Хар. Од вр.</t>
  </si>
  <si>
    <t>Генерални директор</t>
  </si>
  <si>
    <t>2009.</t>
  </si>
  <si>
    <t>ИЗВОД ИЗ ФИНАНСИЈСКИХ ИЗВЕШТАЈА ЗА 2009 ГОДИНУ</t>
  </si>
  <si>
    <t>2008.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</si>
  <si>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(Аудитор д.о.о Београд)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"По нашем мишљењу, осим за евентуалне ефекте које на финансијске извештаје могу имати чињенице наведене у оквиру пасуса "Основа за изражавање мишљења", финансијски извештаји приказују истинито и објективно, по свим материјално значајним питањима финансијску позицију Друштва на дан 31. децембар 2009. године као и резултате пословања, промене на капиталу  и токове готовине за годину која се завршава на тај дан у складу са рачуноводственим прописима Републике Србије. "</t>
    </r>
    <r>
      <rPr>
        <sz val="8"/>
        <rFont val="Arial"/>
        <family val="2"/>
      </rPr>
      <t xml:space="preserve">
</t>
    </r>
  </si>
  <si>
    <r>
      <t xml:space="preserve"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</t>
    </r>
    <r>
      <rPr>
        <sz val="10"/>
        <rFont val="Arial"/>
        <family val="2"/>
      </rPr>
      <t xml:space="preserve">Није било значајних промена у пословању Друштва. </t>
    </r>
  </si>
  <si>
    <r>
      <t xml:space="preserve">V МЕСТО И ВРЕМЕ ГДЕ СЕ МОЖЕ ИЗВРШИТИ УВИД У ФИНАНСИЈСКЕ ИЗВЕШТАЈЕ И ИЗВЕШТАЈ 
РЕВИЗОРА: </t>
    </r>
    <r>
      <rPr>
        <sz val="10"/>
        <rFont val="Arial"/>
        <family val="2"/>
      </rPr>
      <t xml:space="preserve">Увид се може извршити сваког радног дана у току радног времена у седишту друштва од 08-16. </t>
    </r>
  </si>
  <si>
    <t>У Крушевцу,</t>
  </si>
  <si>
    <t>Дана 19.07.2010.год.</t>
  </si>
  <si>
    <t>Зоран Бекрић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</si>
</sst>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/>
    </xf>
    <xf numFmtId="0" fontId="0" fillId="0" borderId="11" xfId="0" applyBorder="1" applyAlignment="1">
      <alignment horizontal="center" vertical="top"/>
    </xf>
    <xf numFmtId="3" fontId="0" fillId="0" borderId="11" xfId="0" applyNumberForma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150" zoomScaleNormal="150" zoomScaleSheetLayoutView="100" zoomScalePageLayoutView="0" workbookViewId="0" topLeftCell="A74">
      <selection activeCell="F27" sqref="F27"/>
    </sheetView>
  </sheetViews>
  <sheetFormatPr defaultColWidth="9.140625" defaultRowHeight="12.75"/>
  <cols>
    <col min="1" max="1" width="0.13671875" style="0" customWidth="1"/>
    <col min="11" max="11" width="10.140625" style="0" bestFit="1" customWidth="1"/>
  </cols>
  <sheetData>
    <row r="1" spans="2:11" ht="41.25" customHeight="1">
      <c r="B1" s="53" t="s">
        <v>72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2.75">
      <c r="B2" s="54" t="s">
        <v>102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2.75">
      <c r="B3" s="55" t="s">
        <v>91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2.75"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</row>
    <row r="5" spans="2:11" ht="12.75">
      <c r="B5" s="57" t="s">
        <v>1</v>
      </c>
      <c r="C5" s="57"/>
      <c r="D5" s="58" t="s">
        <v>89</v>
      </c>
      <c r="E5" s="58"/>
      <c r="F5" s="58"/>
      <c r="G5" s="58"/>
      <c r="H5" s="57" t="s">
        <v>2</v>
      </c>
      <c r="I5" s="57"/>
      <c r="J5" s="58">
        <v>7154429</v>
      </c>
      <c r="K5" s="58"/>
    </row>
    <row r="6" spans="2:11" ht="12.75">
      <c r="B6" s="57" t="s">
        <v>3</v>
      </c>
      <c r="C6" s="57"/>
      <c r="D6" s="59" t="s">
        <v>90</v>
      </c>
      <c r="E6" s="60"/>
      <c r="F6" s="60"/>
      <c r="G6" s="61"/>
      <c r="H6" s="57" t="s">
        <v>4</v>
      </c>
      <c r="I6" s="57"/>
      <c r="J6" s="59">
        <v>100480702</v>
      </c>
      <c r="K6" s="61"/>
    </row>
    <row r="7" spans="2:11" ht="7.5" customHeight="1">
      <c r="B7" s="3"/>
      <c r="C7" s="3"/>
      <c r="D7" s="4"/>
      <c r="E7" s="4"/>
      <c r="F7" s="5"/>
      <c r="G7" s="5"/>
      <c r="H7" s="6"/>
      <c r="I7" s="6"/>
      <c r="J7" s="5"/>
      <c r="K7" s="5"/>
    </row>
    <row r="8" spans="2:11" ht="12.75">
      <c r="B8" s="62" t="s">
        <v>5</v>
      </c>
      <c r="C8" s="62"/>
      <c r="D8" s="62"/>
      <c r="E8" s="62"/>
      <c r="F8" s="62"/>
      <c r="G8" s="62"/>
      <c r="H8" s="62"/>
      <c r="I8" s="62"/>
      <c r="J8" s="62"/>
      <c r="K8" s="62"/>
    </row>
    <row r="9" spans="2:11" ht="12.75">
      <c r="B9" s="63" t="s">
        <v>6</v>
      </c>
      <c r="C9" s="63"/>
      <c r="D9" s="63"/>
      <c r="E9" s="63"/>
      <c r="F9" s="63"/>
      <c r="G9" s="63"/>
      <c r="H9" s="63"/>
      <c r="I9" s="63"/>
      <c r="J9" s="63"/>
      <c r="K9" s="63"/>
    </row>
    <row r="10" spans="2:11" ht="12.75">
      <c r="B10" s="64" t="s">
        <v>7</v>
      </c>
      <c r="C10" s="64"/>
      <c r="D10" s="64"/>
      <c r="E10" s="7" t="s">
        <v>103</v>
      </c>
      <c r="F10" s="7" t="s">
        <v>101</v>
      </c>
      <c r="G10" s="64" t="s">
        <v>8</v>
      </c>
      <c r="H10" s="64"/>
      <c r="I10" s="64"/>
      <c r="J10" s="7">
        <v>2008</v>
      </c>
      <c r="K10" s="7">
        <v>2009</v>
      </c>
    </row>
    <row r="11" spans="2:11" ht="12.75">
      <c r="B11" s="65" t="s">
        <v>9</v>
      </c>
      <c r="C11" s="65"/>
      <c r="D11" s="65"/>
      <c r="E11" s="30">
        <v>2814288</v>
      </c>
      <c r="F11" s="30">
        <v>3308045</v>
      </c>
      <c r="G11" s="65" t="s">
        <v>10</v>
      </c>
      <c r="H11" s="65"/>
      <c r="I11" s="65"/>
      <c r="J11" s="31">
        <v>5246646</v>
      </c>
      <c r="K11" s="31">
        <v>5236774</v>
      </c>
    </row>
    <row r="12" spans="2:11" ht="12.75">
      <c r="B12" s="66" t="s">
        <v>11</v>
      </c>
      <c r="C12" s="65"/>
      <c r="D12" s="65"/>
      <c r="E12" s="9"/>
      <c r="F12" s="9"/>
      <c r="G12" s="69" t="s">
        <v>73</v>
      </c>
      <c r="H12" s="70"/>
      <c r="I12" s="71"/>
      <c r="J12" s="31">
        <v>2548720</v>
      </c>
      <c r="K12" s="31">
        <v>2687867</v>
      </c>
    </row>
    <row r="13" spans="2:11" ht="12.75">
      <c r="B13" s="67" t="s">
        <v>12</v>
      </c>
      <c r="C13" s="67"/>
      <c r="D13" s="67"/>
      <c r="E13" s="9"/>
      <c r="F13" s="9"/>
      <c r="G13" s="68" t="s">
        <v>13</v>
      </c>
      <c r="H13" s="68"/>
      <c r="I13" s="68"/>
      <c r="J13" s="8"/>
      <c r="K13" s="8"/>
    </row>
    <row r="14" spans="2:11" ht="12.75">
      <c r="B14" s="68" t="s">
        <v>14</v>
      </c>
      <c r="C14" s="68"/>
      <c r="D14" s="68"/>
      <c r="E14" s="30">
        <v>2239</v>
      </c>
      <c r="F14" s="30">
        <v>2245</v>
      </c>
      <c r="G14" s="68" t="s">
        <v>15</v>
      </c>
      <c r="H14" s="68"/>
      <c r="I14" s="68"/>
      <c r="J14" s="31">
        <v>316445</v>
      </c>
      <c r="K14" s="31">
        <v>316445</v>
      </c>
    </row>
    <row r="15" spans="2:11" ht="12.75">
      <c r="B15" s="49" t="s">
        <v>58</v>
      </c>
      <c r="C15" s="68"/>
      <c r="D15" s="68"/>
      <c r="E15" s="50">
        <v>2243171</v>
      </c>
      <c r="F15" s="50">
        <v>2771612</v>
      </c>
      <c r="G15" s="48" t="s">
        <v>16</v>
      </c>
      <c r="H15" s="48"/>
      <c r="I15" s="48"/>
      <c r="J15" s="31">
        <v>639328</v>
      </c>
      <c r="K15" s="31">
        <v>639296</v>
      </c>
    </row>
    <row r="16" spans="2:11" ht="12.75">
      <c r="B16" s="49"/>
      <c r="C16" s="68"/>
      <c r="D16" s="68"/>
      <c r="E16" s="50"/>
      <c r="F16" s="52"/>
      <c r="G16" s="40" t="s">
        <v>94</v>
      </c>
      <c r="H16" s="41"/>
      <c r="I16" s="42"/>
      <c r="J16" s="31">
        <v>28138</v>
      </c>
      <c r="K16" s="31">
        <v>4272</v>
      </c>
    </row>
    <row r="17" spans="2:11" ht="12.75">
      <c r="B17" s="49"/>
      <c r="C17" s="68"/>
      <c r="D17" s="68"/>
      <c r="E17" s="50"/>
      <c r="F17" s="52"/>
      <c r="G17" s="37" t="s">
        <v>93</v>
      </c>
      <c r="H17" s="38"/>
      <c r="I17" s="39"/>
      <c r="J17" s="31">
        <v>485</v>
      </c>
      <c r="K17" s="31">
        <v>229</v>
      </c>
    </row>
    <row r="18" spans="2:11" ht="12.75">
      <c r="B18" s="68"/>
      <c r="C18" s="68"/>
      <c r="D18" s="68"/>
      <c r="E18" s="51"/>
      <c r="F18" s="51"/>
      <c r="G18" s="72" t="s">
        <v>95</v>
      </c>
      <c r="H18" s="72"/>
      <c r="I18" s="72"/>
      <c r="J18" s="31">
        <v>1714500</v>
      </c>
      <c r="K18" s="31">
        <v>2272399</v>
      </c>
    </row>
    <row r="19" spans="2:11" ht="12.75">
      <c r="B19" s="66" t="s">
        <v>17</v>
      </c>
      <c r="C19" s="66"/>
      <c r="D19" s="66"/>
      <c r="E19" s="30">
        <v>568878</v>
      </c>
      <c r="F19" s="30">
        <v>534188</v>
      </c>
      <c r="G19" s="68" t="s">
        <v>96</v>
      </c>
      <c r="H19" s="68"/>
      <c r="I19" s="68"/>
      <c r="J19" s="8"/>
      <c r="K19" s="8"/>
    </row>
    <row r="20" spans="2:11" ht="12.75">
      <c r="B20" s="65" t="s">
        <v>20</v>
      </c>
      <c r="C20" s="65"/>
      <c r="D20" s="65"/>
      <c r="E20" s="30">
        <v>4055245</v>
      </c>
      <c r="F20" s="30">
        <v>3812394</v>
      </c>
      <c r="G20" s="68" t="s">
        <v>97</v>
      </c>
      <c r="H20" s="68"/>
      <c r="I20" s="68"/>
      <c r="J20" s="8"/>
      <c r="K20" s="8">
        <v>683276</v>
      </c>
    </row>
    <row r="21" spans="2:11" ht="12.75" customHeight="1">
      <c r="B21" s="68" t="s">
        <v>22</v>
      </c>
      <c r="C21" s="68"/>
      <c r="D21" s="68"/>
      <c r="E21" s="30">
        <v>1221700</v>
      </c>
      <c r="F21" s="30">
        <v>1493787</v>
      </c>
      <c r="G21" s="73" t="s">
        <v>18</v>
      </c>
      <c r="H21" s="74"/>
      <c r="I21" s="74"/>
      <c r="J21" s="50">
        <v>1565446</v>
      </c>
      <c r="K21" s="50">
        <v>1838275</v>
      </c>
    </row>
    <row r="22" spans="2:11" ht="43.5" customHeight="1">
      <c r="B22" s="75" t="s">
        <v>92</v>
      </c>
      <c r="C22" s="76"/>
      <c r="D22" s="76"/>
      <c r="E22" s="9"/>
      <c r="F22" s="9"/>
      <c r="G22" s="74"/>
      <c r="H22" s="74"/>
      <c r="I22" s="74"/>
      <c r="J22" s="51"/>
      <c r="K22" s="51"/>
    </row>
    <row r="23" spans="2:11" ht="12.75">
      <c r="B23" s="68" t="s">
        <v>59</v>
      </c>
      <c r="C23" s="68"/>
      <c r="D23" s="68"/>
      <c r="E23" s="30">
        <v>2833545</v>
      </c>
      <c r="F23" s="30">
        <v>2318607</v>
      </c>
      <c r="G23" s="66" t="s">
        <v>19</v>
      </c>
      <c r="H23" s="66"/>
      <c r="I23" s="66"/>
      <c r="J23" s="8"/>
      <c r="K23" s="8">
        <v>14235</v>
      </c>
    </row>
    <row r="24" spans="2:11" ht="12.75">
      <c r="B24" s="66" t="s">
        <v>24</v>
      </c>
      <c r="C24" s="66"/>
      <c r="D24" s="66"/>
      <c r="E24" s="9"/>
      <c r="F24" s="9"/>
      <c r="G24" s="66" t="s">
        <v>21</v>
      </c>
      <c r="H24" s="66"/>
      <c r="I24" s="66"/>
      <c r="J24" s="31">
        <v>406161</v>
      </c>
      <c r="K24" s="31">
        <v>817180</v>
      </c>
    </row>
    <row r="25" spans="2:11" ht="12.75">
      <c r="B25" s="65" t="s">
        <v>25</v>
      </c>
      <c r="C25" s="65"/>
      <c r="D25" s="65"/>
      <c r="E25" s="30">
        <f>SUM(E11+E20)</f>
        <v>6869533</v>
      </c>
      <c r="F25" s="30">
        <f>SUM(F11+F20)</f>
        <v>7120439</v>
      </c>
      <c r="G25" s="68" t="s">
        <v>23</v>
      </c>
      <c r="H25" s="68"/>
      <c r="I25" s="68"/>
      <c r="J25" s="31">
        <v>1159285</v>
      </c>
      <c r="K25" s="31">
        <v>1006860</v>
      </c>
    </row>
    <row r="26" spans="2:11" ht="12.75">
      <c r="B26" s="65" t="s">
        <v>60</v>
      </c>
      <c r="C26" s="65"/>
      <c r="D26" s="65"/>
      <c r="E26" s="9"/>
      <c r="F26" s="9"/>
      <c r="G26" s="68" t="s">
        <v>26</v>
      </c>
      <c r="H26" s="68"/>
      <c r="I26" s="68"/>
      <c r="J26" s="31">
        <v>57441</v>
      </c>
      <c r="K26" s="31">
        <v>45390</v>
      </c>
    </row>
    <row r="27" spans="2:11" ht="12.75">
      <c r="B27" s="77" t="s">
        <v>28</v>
      </c>
      <c r="C27" s="77"/>
      <c r="D27" s="77"/>
      <c r="E27" s="30">
        <v>6869533</v>
      </c>
      <c r="F27" s="30">
        <v>7120439</v>
      </c>
      <c r="G27" s="78" t="s">
        <v>27</v>
      </c>
      <c r="H27" s="78"/>
      <c r="I27" s="78"/>
      <c r="J27" s="50">
        <v>6869533</v>
      </c>
      <c r="K27" s="50">
        <v>7120439</v>
      </c>
    </row>
    <row r="28" spans="2:11" ht="15" customHeight="1">
      <c r="B28" s="77" t="s">
        <v>29</v>
      </c>
      <c r="C28" s="77"/>
      <c r="D28" s="77"/>
      <c r="E28" s="30">
        <v>1133898</v>
      </c>
      <c r="F28" s="30">
        <v>1220759</v>
      </c>
      <c r="G28" s="78"/>
      <c r="H28" s="78"/>
      <c r="I28" s="78"/>
      <c r="J28" s="51"/>
      <c r="K28" s="51"/>
    </row>
    <row r="29" spans="7:11" ht="13.5" customHeight="1">
      <c r="G29" s="79" t="s">
        <v>30</v>
      </c>
      <c r="H29" s="80"/>
      <c r="I29" s="80"/>
      <c r="J29" s="32">
        <v>1133898</v>
      </c>
      <c r="K29" s="32">
        <v>1220759</v>
      </c>
    </row>
    <row r="30" spans="2:11" ht="12.75">
      <c r="B30" s="81" t="s">
        <v>61</v>
      </c>
      <c r="C30" s="82"/>
      <c r="D30" s="82"/>
      <c r="E30" s="82"/>
      <c r="F30" s="82"/>
      <c r="G30" s="82" t="s">
        <v>31</v>
      </c>
      <c r="H30" s="82"/>
      <c r="I30" s="82"/>
      <c r="J30" s="82"/>
      <c r="K30" s="82"/>
    </row>
    <row r="31" spans="2:11" ht="12.75">
      <c r="B31" s="83"/>
      <c r="C31" s="83"/>
      <c r="D31" s="83"/>
      <c r="E31" s="83"/>
      <c r="F31" s="83"/>
      <c r="G31" s="82"/>
      <c r="H31" s="82"/>
      <c r="I31" s="82"/>
      <c r="J31" s="82"/>
      <c r="K31" s="82"/>
    </row>
    <row r="32" spans="2:11" ht="12.75" customHeight="1">
      <c r="B32" s="84" t="s">
        <v>57</v>
      </c>
      <c r="C32" s="84"/>
      <c r="D32" s="84"/>
      <c r="E32" s="85">
        <v>2008</v>
      </c>
      <c r="F32" s="85">
        <v>2009</v>
      </c>
      <c r="G32" s="86" t="s">
        <v>32</v>
      </c>
      <c r="H32" s="65"/>
      <c r="I32" s="65"/>
      <c r="J32" s="85">
        <v>2008</v>
      </c>
      <c r="K32" s="85">
        <v>2009</v>
      </c>
    </row>
    <row r="33" spans="2:11" ht="12.75">
      <c r="B33" s="84"/>
      <c r="C33" s="84"/>
      <c r="D33" s="84"/>
      <c r="E33" s="85"/>
      <c r="F33" s="85"/>
      <c r="G33" s="65"/>
      <c r="H33" s="65"/>
      <c r="I33" s="65"/>
      <c r="J33" s="85"/>
      <c r="K33" s="85"/>
    </row>
    <row r="34" spans="2:11" ht="12.75">
      <c r="B34" s="84"/>
      <c r="C34" s="84"/>
      <c r="D34" s="84"/>
      <c r="E34" s="85"/>
      <c r="F34" s="85"/>
      <c r="G34" s="68" t="s">
        <v>33</v>
      </c>
      <c r="H34" s="68"/>
      <c r="I34" s="68"/>
      <c r="J34" s="31">
        <v>2702834</v>
      </c>
      <c r="K34" s="31">
        <v>2759360</v>
      </c>
    </row>
    <row r="35" spans="2:11" ht="12.75">
      <c r="B35" s="68" t="s">
        <v>34</v>
      </c>
      <c r="C35" s="68"/>
      <c r="D35" s="68"/>
      <c r="E35" s="30">
        <v>2897973</v>
      </c>
      <c r="F35" s="30">
        <v>2939260</v>
      </c>
      <c r="G35" s="68" t="s">
        <v>37</v>
      </c>
      <c r="H35" s="68"/>
      <c r="I35" s="68"/>
      <c r="J35" s="31">
        <v>1836564</v>
      </c>
      <c r="K35" s="31">
        <v>1837307</v>
      </c>
    </row>
    <row r="36" spans="2:11" ht="12.75">
      <c r="B36" s="68" t="s">
        <v>35</v>
      </c>
      <c r="C36" s="68"/>
      <c r="D36" s="68"/>
      <c r="E36" s="30">
        <v>2920266</v>
      </c>
      <c r="F36" s="30">
        <v>3132558</v>
      </c>
      <c r="G36" s="68" t="s">
        <v>62</v>
      </c>
      <c r="H36" s="68"/>
      <c r="I36" s="68"/>
      <c r="J36" s="31">
        <f>SUM(J34-J35)</f>
        <v>866270</v>
      </c>
      <c r="K36" s="31">
        <f>SUM(K34-K35)</f>
        <v>922053</v>
      </c>
    </row>
    <row r="37" spans="2:11" ht="12.75">
      <c r="B37" s="87" t="s">
        <v>36</v>
      </c>
      <c r="C37" s="87"/>
      <c r="D37" s="87"/>
      <c r="E37" s="30">
        <f>SUM(E36-E35)</f>
        <v>22293</v>
      </c>
      <c r="F37" s="30">
        <f>SUM(F36-F35)</f>
        <v>193298</v>
      </c>
      <c r="G37" s="68" t="s">
        <v>41</v>
      </c>
      <c r="H37" s="68"/>
      <c r="I37" s="68"/>
      <c r="J37" s="31">
        <v>141703</v>
      </c>
      <c r="K37" s="31">
        <v>47052</v>
      </c>
    </row>
    <row r="38" spans="2:11" ht="12.75">
      <c r="B38" s="86" t="s">
        <v>63</v>
      </c>
      <c r="C38" s="86"/>
      <c r="D38" s="86"/>
      <c r="E38" s="88"/>
      <c r="F38" s="88"/>
      <c r="G38" s="68" t="s">
        <v>43</v>
      </c>
      <c r="H38" s="68"/>
      <c r="I38" s="68"/>
      <c r="J38" s="31">
        <v>229251</v>
      </c>
      <c r="K38" s="31">
        <v>124957</v>
      </c>
    </row>
    <row r="39" spans="2:11" ht="12.75" customHeight="1">
      <c r="B39" s="86"/>
      <c r="C39" s="86"/>
      <c r="D39" s="86"/>
      <c r="E39" s="88"/>
      <c r="F39" s="88"/>
      <c r="G39" s="89" t="s">
        <v>44</v>
      </c>
      <c r="H39" s="89"/>
      <c r="I39" s="89"/>
      <c r="J39" s="31">
        <v>20439</v>
      </c>
      <c r="K39" s="31">
        <v>76176</v>
      </c>
    </row>
    <row r="40" spans="2:11" ht="25.5" customHeight="1">
      <c r="B40" s="49" t="s">
        <v>38</v>
      </c>
      <c r="C40" s="49"/>
      <c r="D40" s="49"/>
      <c r="E40" s="30">
        <v>132203</v>
      </c>
      <c r="F40" s="30">
        <v>371742</v>
      </c>
      <c r="G40" s="89" t="s">
        <v>46</v>
      </c>
      <c r="H40" s="86"/>
      <c r="I40" s="86"/>
      <c r="J40" s="31">
        <v>121056</v>
      </c>
      <c r="K40" s="31">
        <v>282040</v>
      </c>
    </row>
    <row r="41" spans="2:11" ht="24.75" customHeight="1">
      <c r="B41" s="49" t="s">
        <v>39</v>
      </c>
      <c r="C41" s="49"/>
      <c r="D41" s="49"/>
      <c r="E41" s="30">
        <v>153625</v>
      </c>
      <c r="F41" s="30">
        <v>563218</v>
      </c>
      <c r="G41" s="49" t="s">
        <v>70</v>
      </c>
      <c r="H41" s="68"/>
      <c r="I41" s="68"/>
      <c r="J41" s="33">
        <f>SUM(J36+J37-J38+J39-J40)</f>
        <v>678105</v>
      </c>
      <c r="K41" s="33">
        <f>SUM(K36+K37-K38+K39-K40)</f>
        <v>638284</v>
      </c>
    </row>
    <row r="42" spans="2:11" ht="26.25" customHeight="1">
      <c r="B42" s="68" t="s">
        <v>36</v>
      </c>
      <c r="C42" s="68"/>
      <c r="D42" s="68"/>
      <c r="E42" s="30">
        <f>SUM(E41-E40)</f>
        <v>21422</v>
      </c>
      <c r="F42" s="30">
        <v>191476</v>
      </c>
      <c r="G42" s="90" t="s">
        <v>64</v>
      </c>
      <c r="H42" s="91"/>
      <c r="I42" s="92"/>
      <c r="J42" s="11"/>
      <c r="K42" s="11"/>
    </row>
    <row r="43" spans="2:11" ht="12.75" customHeight="1">
      <c r="B43" s="86" t="s">
        <v>65</v>
      </c>
      <c r="C43" s="86"/>
      <c r="D43" s="86"/>
      <c r="E43" s="88"/>
      <c r="F43" s="88"/>
      <c r="G43" s="86" t="s">
        <v>50</v>
      </c>
      <c r="H43" s="86"/>
      <c r="I43" s="86"/>
      <c r="J43" s="93">
        <v>536029</v>
      </c>
      <c r="K43" s="93">
        <v>536029</v>
      </c>
    </row>
    <row r="44" spans="2:11" ht="12.75">
      <c r="B44" s="86"/>
      <c r="C44" s="86"/>
      <c r="D44" s="86"/>
      <c r="E44" s="88"/>
      <c r="F44" s="88"/>
      <c r="G44" s="86"/>
      <c r="H44" s="86"/>
      <c r="I44" s="86"/>
      <c r="J44" s="68"/>
      <c r="K44" s="68"/>
    </row>
    <row r="45" spans="2:11" ht="24.75" customHeight="1">
      <c r="B45" s="49" t="s">
        <v>40</v>
      </c>
      <c r="C45" s="49"/>
      <c r="D45" s="49"/>
      <c r="E45" s="30"/>
      <c r="F45" s="30">
        <v>822423</v>
      </c>
      <c r="G45" s="77" t="s">
        <v>52</v>
      </c>
      <c r="H45" s="77"/>
      <c r="I45" s="77"/>
      <c r="J45" s="31">
        <v>0</v>
      </c>
      <c r="K45" s="31">
        <v>0</v>
      </c>
    </row>
    <row r="46" spans="2:11" ht="28.5" customHeight="1">
      <c r="B46" s="49" t="s">
        <v>42</v>
      </c>
      <c r="C46" s="49"/>
      <c r="D46" s="49"/>
      <c r="E46" s="30">
        <v>54913</v>
      </c>
      <c r="F46" s="30">
        <v>144336</v>
      </c>
      <c r="G46" s="94" t="s">
        <v>66</v>
      </c>
      <c r="H46" s="95"/>
      <c r="I46" s="95"/>
      <c r="J46" s="8"/>
      <c r="K46" s="8"/>
    </row>
    <row r="47" spans="2:11" ht="16.5" customHeight="1">
      <c r="B47" s="68" t="s">
        <v>36</v>
      </c>
      <c r="C47" s="68"/>
      <c r="D47" s="68"/>
      <c r="E47" s="30">
        <v>54913</v>
      </c>
      <c r="F47" s="30">
        <v>0</v>
      </c>
      <c r="G47" s="95" t="s">
        <v>67</v>
      </c>
      <c r="H47" s="95"/>
      <c r="I47" s="95"/>
      <c r="J47" s="31">
        <v>626687</v>
      </c>
      <c r="K47" s="31">
        <v>611369</v>
      </c>
    </row>
    <row r="48" spans="2:11" ht="34.5" customHeight="1">
      <c r="B48" s="78" t="s">
        <v>45</v>
      </c>
      <c r="C48" s="78"/>
      <c r="D48" s="78"/>
      <c r="E48" s="30">
        <f>SUM(E35+E40+E45)</f>
        <v>3030176</v>
      </c>
      <c r="F48" s="30">
        <f>SUM(F35+F40+F45)</f>
        <v>4133425</v>
      </c>
      <c r="G48" s="94" t="s">
        <v>71</v>
      </c>
      <c r="H48" s="95"/>
      <c r="I48" s="95"/>
      <c r="J48" s="31">
        <v>163095</v>
      </c>
      <c r="K48" s="31">
        <v>183416</v>
      </c>
    </row>
    <row r="49" spans="2:11" ht="35.25" customHeight="1">
      <c r="B49" s="78" t="s">
        <v>47</v>
      </c>
      <c r="C49" s="78"/>
      <c r="D49" s="78"/>
      <c r="E49" s="30">
        <f>SUM(E36+E41+E46)</f>
        <v>3128804</v>
      </c>
      <c r="F49" s="30">
        <f>SUM(F36+F41+F46)</f>
        <v>3840112</v>
      </c>
      <c r="G49" s="73" t="s">
        <v>68</v>
      </c>
      <c r="H49" s="77"/>
      <c r="I49" s="77"/>
      <c r="J49" s="31">
        <v>463592</v>
      </c>
      <c r="K49" s="31">
        <v>427953</v>
      </c>
    </row>
    <row r="50" spans="2:11" ht="18" customHeight="1">
      <c r="B50" s="65" t="s">
        <v>48</v>
      </c>
      <c r="C50" s="65"/>
      <c r="D50" s="65"/>
      <c r="E50" s="30">
        <f>SUM(E49-E48)</f>
        <v>98628</v>
      </c>
      <c r="F50" s="30">
        <f>SUM(F49-F48)</f>
        <v>-293313</v>
      </c>
      <c r="G50" s="77" t="s">
        <v>69</v>
      </c>
      <c r="H50" s="77"/>
      <c r="I50" s="77"/>
      <c r="J50" s="8">
        <v>5558</v>
      </c>
      <c r="K50" s="8">
        <v>6250</v>
      </c>
    </row>
    <row r="51" spans="2:11" ht="15" customHeight="1">
      <c r="B51" s="86" t="s">
        <v>49</v>
      </c>
      <c r="C51" s="86"/>
      <c r="D51" s="86"/>
      <c r="E51" s="96">
        <v>97466</v>
      </c>
      <c r="F51" s="96">
        <v>3283</v>
      </c>
      <c r="G51" s="77" t="s">
        <v>54</v>
      </c>
      <c r="H51" s="77"/>
      <c r="I51" s="77"/>
      <c r="J51" s="8">
        <v>5558</v>
      </c>
      <c r="K51" s="8">
        <v>6250</v>
      </c>
    </row>
    <row r="52" spans="2:11" ht="28.5" customHeight="1">
      <c r="B52" s="86"/>
      <c r="C52" s="86"/>
      <c r="D52" s="86"/>
      <c r="E52" s="88"/>
      <c r="F52" s="88"/>
      <c r="G52" s="73" t="s">
        <v>55</v>
      </c>
      <c r="H52" s="77"/>
      <c r="I52" s="77"/>
      <c r="J52" s="8"/>
      <c r="K52" s="8"/>
    </row>
    <row r="53" spans="2:11" ht="24" customHeight="1">
      <c r="B53" s="86" t="s">
        <v>51</v>
      </c>
      <c r="C53" s="86"/>
      <c r="D53" s="86"/>
      <c r="E53" s="88">
        <v>4445</v>
      </c>
      <c r="F53" s="88">
        <v>1226</v>
      </c>
      <c r="G53" s="98"/>
      <c r="H53" s="99"/>
      <c r="I53" s="99"/>
      <c r="J53" s="17"/>
      <c r="K53" s="17"/>
    </row>
    <row r="54" spans="2:6" ht="22.5" customHeight="1">
      <c r="B54" s="86"/>
      <c r="C54" s="86"/>
      <c r="D54" s="86"/>
      <c r="E54" s="88"/>
      <c r="F54" s="88"/>
    </row>
    <row r="55" spans="2:6" ht="12.75">
      <c r="B55" s="86" t="s">
        <v>53</v>
      </c>
      <c r="C55" s="86"/>
      <c r="D55" s="86"/>
      <c r="E55" s="96">
        <v>3283</v>
      </c>
      <c r="F55" s="96">
        <v>297822</v>
      </c>
    </row>
    <row r="56" spans="2:6" ht="12.75">
      <c r="B56" s="86"/>
      <c r="C56" s="86"/>
      <c r="D56" s="86"/>
      <c r="E56" s="88"/>
      <c r="F56" s="88"/>
    </row>
    <row r="57" ht="14.25" customHeight="1"/>
    <row r="58" spans="1:11" ht="12.75">
      <c r="A58" s="63" t="s">
        <v>56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2:11" ht="12" customHeight="1">
      <c r="B59" s="25"/>
      <c r="C59" s="26"/>
      <c r="D59" s="100">
        <v>2008</v>
      </c>
      <c r="E59" s="101"/>
      <c r="F59" s="101"/>
      <c r="G59" s="102"/>
      <c r="H59" s="100">
        <v>2009</v>
      </c>
      <c r="I59" s="101"/>
      <c r="J59" s="101"/>
      <c r="K59" s="102"/>
    </row>
    <row r="60" spans="2:11" ht="27.75" customHeight="1" hidden="1">
      <c r="B60" s="27"/>
      <c r="C60" s="28"/>
      <c r="D60" s="22"/>
      <c r="E60" s="23"/>
      <c r="F60" s="23"/>
      <c r="G60" s="24"/>
      <c r="H60" s="22"/>
      <c r="I60" s="23"/>
      <c r="J60" s="23"/>
      <c r="K60" s="24"/>
    </row>
    <row r="61" spans="2:11" ht="27.75" customHeight="1">
      <c r="B61" s="46"/>
      <c r="C61" s="46"/>
      <c r="D61" s="18" t="s">
        <v>74</v>
      </c>
      <c r="E61" s="18" t="s">
        <v>75</v>
      </c>
      <c r="F61" s="18" t="s">
        <v>76</v>
      </c>
      <c r="G61" s="18" t="s">
        <v>77</v>
      </c>
      <c r="H61" s="18" t="s">
        <v>74</v>
      </c>
      <c r="I61" s="18" t="s">
        <v>75</v>
      </c>
      <c r="J61" s="18" t="s">
        <v>76</v>
      </c>
      <c r="K61" s="18" t="s">
        <v>77</v>
      </c>
    </row>
    <row r="62" spans="2:11" ht="21.75" customHeight="1">
      <c r="B62" s="20" t="s">
        <v>78</v>
      </c>
      <c r="C62" s="20"/>
      <c r="D62" s="34">
        <v>2548720</v>
      </c>
      <c r="E62" s="34"/>
      <c r="F62" s="12"/>
      <c r="G62" s="34">
        <f>SUM(D62+E62)</f>
        <v>2548720</v>
      </c>
      <c r="H62" s="34">
        <v>2548720</v>
      </c>
      <c r="I62" s="34">
        <v>139147</v>
      </c>
      <c r="J62" s="12"/>
      <c r="K62" s="34">
        <v>2687867</v>
      </c>
    </row>
    <row r="63" spans="2:14" ht="21.75" customHeight="1">
      <c r="B63" s="20" t="s">
        <v>79</v>
      </c>
      <c r="C63" s="20"/>
      <c r="D63" s="12"/>
      <c r="E63" s="12"/>
      <c r="F63" s="34"/>
      <c r="G63" s="12"/>
      <c r="H63" s="12"/>
      <c r="I63" s="12"/>
      <c r="J63" s="34"/>
      <c r="K63" s="12"/>
      <c r="N63" s="15"/>
    </row>
    <row r="64" spans="2:14" ht="30" customHeight="1">
      <c r="B64" s="20" t="s">
        <v>80</v>
      </c>
      <c r="C64" s="20"/>
      <c r="D64" s="10"/>
      <c r="E64" s="10"/>
      <c r="F64" s="10"/>
      <c r="G64" s="10"/>
      <c r="H64" s="10"/>
      <c r="I64" s="10"/>
      <c r="J64" s="10"/>
      <c r="K64" s="10"/>
      <c r="N64" s="44"/>
    </row>
    <row r="65" spans="2:14" ht="21.75" customHeight="1">
      <c r="B65" s="20" t="s">
        <v>81</v>
      </c>
      <c r="C65" s="20"/>
      <c r="D65" s="10"/>
      <c r="E65" s="10"/>
      <c r="F65" s="10"/>
      <c r="G65" s="10"/>
      <c r="H65" s="10"/>
      <c r="I65" s="10"/>
      <c r="J65" s="10"/>
      <c r="K65" s="10"/>
      <c r="N65" s="43"/>
    </row>
    <row r="66" spans="2:14" ht="21.75" customHeight="1">
      <c r="B66" s="20" t="s">
        <v>82</v>
      </c>
      <c r="C66" s="20"/>
      <c r="D66" s="35">
        <v>316445</v>
      </c>
      <c r="E66" s="10"/>
      <c r="F66" s="10"/>
      <c r="G66" s="35">
        <v>316445</v>
      </c>
      <c r="H66" s="35">
        <v>316445</v>
      </c>
      <c r="I66" s="10"/>
      <c r="J66" s="10"/>
      <c r="K66" s="35">
        <v>316445</v>
      </c>
      <c r="N66" s="15"/>
    </row>
    <row r="67" spans="2:14" ht="21.75" customHeight="1">
      <c r="B67" s="20" t="s">
        <v>98</v>
      </c>
      <c r="C67" s="20"/>
      <c r="D67" s="35"/>
      <c r="E67" s="32">
        <v>28138</v>
      </c>
      <c r="F67" s="10"/>
      <c r="G67" s="35">
        <v>28138</v>
      </c>
      <c r="H67" s="35">
        <v>28138</v>
      </c>
      <c r="I67" s="32"/>
      <c r="J67" s="10">
        <v>23866</v>
      </c>
      <c r="K67" s="35">
        <v>4272</v>
      </c>
      <c r="N67" s="15"/>
    </row>
    <row r="68" spans="2:14" ht="21.75" customHeight="1">
      <c r="B68" s="20" t="s">
        <v>99</v>
      </c>
      <c r="C68" s="20"/>
      <c r="D68" s="35"/>
      <c r="E68" s="36">
        <v>485</v>
      </c>
      <c r="F68" s="10"/>
      <c r="G68" s="35">
        <v>485</v>
      </c>
      <c r="H68" s="35">
        <v>485</v>
      </c>
      <c r="I68" s="36"/>
      <c r="J68" s="10">
        <v>256</v>
      </c>
      <c r="K68" s="35">
        <v>229</v>
      </c>
      <c r="N68" s="15"/>
    </row>
    <row r="69" spans="2:14" ht="21.75" customHeight="1">
      <c r="B69" s="20" t="s">
        <v>83</v>
      </c>
      <c r="C69" s="20"/>
      <c r="D69" s="32">
        <v>645758</v>
      </c>
      <c r="E69" s="36"/>
      <c r="F69" s="32">
        <v>6430</v>
      </c>
      <c r="G69" s="32">
        <v>639328</v>
      </c>
      <c r="H69" s="32">
        <v>639328</v>
      </c>
      <c r="I69" s="36"/>
      <c r="J69" s="32">
        <v>32</v>
      </c>
      <c r="K69" s="32">
        <v>639296</v>
      </c>
      <c r="N69" s="15"/>
    </row>
    <row r="70" spans="2:14" ht="21.75" customHeight="1">
      <c r="B70" s="20" t="s">
        <v>84</v>
      </c>
      <c r="C70" s="20"/>
      <c r="D70" s="32">
        <v>1115775</v>
      </c>
      <c r="E70" s="32">
        <v>630541</v>
      </c>
      <c r="F70" s="32">
        <v>31816</v>
      </c>
      <c r="G70" s="32">
        <v>1714500</v>
      </c>
      <c r="H70" s="32">
        <v>1714500</v>
      </c>
      <c r="I70" s="32">
        <v>611389</v>
      </c>
      <c r="J70" s="32">
        <v>53490</v>
      </c>
      <c r="K70" s="32">
        <v>2272399</v>
      </c>
      <c r="N70" s="15"/>
    </row>
    <row r="71" spans="2:14" ht="21.75" customHeight="1">
      <c r="B71" s="20" t="s">
        <v>85</v>
      </c>
      <c r="C71" s="20"/>
      <c r="D71" s="10"/>
      <c r="E71" s="10"/>
      <c r="F71" s="10"/>
      <c r="G71" s="10"/>
      <c r="H71" s="10"/>
      <c r="I71" s="10"/>
      <c r="J71" s="10"/>
      <c r="K71" s="10"/>
      <c r="N71" s="45"/>
    </row>
    <row r="72" spans="2:14" ht="21.75" customHeight="1">
      <c r="B72" s="21" t="s">
        <v>86</v>
      </c>
      <c r="C72" s="21"/>
      <c r="D72" s="10"/>
      <c r="E72" s="10"/>
      <c r="F72" s="10"/>
      <c r="G72" s="10"/>
      <c r="H72" s="10"/>
      <c r="I72" s="47">
        <v>683276</v>
      </c>
      <c r="J72" s="10"/>
      <c r="K72" s="47">
        <v>683276</v>
      </c>
      <c r="N72" s="45"/>
    </row>
    <row r="73" spans="2:14" ht="21.75" customHeight="1">
      <c r="B73" s="21" t="s">
        <v>87</v>
      </c>
      <c r="C73" s="21"/>
      <c r="D73" s="32">
        <f>SUM(D62:D71)</f>
        <v>4626698</v>
      </c>
      <c r="E73" s="32">
        <v>658194</v>
      </c>
      <c r="F73" s="32">
        <f>SUM(F63:F72)</f>
        <v>38246</v>
      </c>
      <c r="G73" s="32">
        <f>SUM(D73+E73-F73)</f>
        <v>5246646</v>
      </c>
      <c r="H73" s="32">
        <v>5246646</v>
      </c>
      <c r="I73" s="32">
        <v>67260</v>
      </c>
      <c r="J73" s="32">
        <v>77132</v>
      </c>
      <c r="K73" s="32">
        <f>SUM(H73+I73-J73)</f>
        <v>5236774</v>
      </c>
      <c r="N73" s="15"/>
    </row>
    <row r="74" spans="1:14" ht="31.5" customHeight="1">
      <c r="A74" s="29"/>
      <c r="B74" s="21" t="s">
        <v>88</v>
      </c>
      <c r="C74" s="21"/>
      <c r="D74" s="10"/>
      <c r="E74" s="10"/>
      <c r="F74" s="10"/>
      <c r="G74" s="10"/>
      <c r="H74" s="10"/>
      <c r="I74" s="10"/>
      <c r="J74" s="10"/>
      <c r="K74" s="10"/>
      <c r="N74" s="15"/>
    </row>
    <row r="75" spans="1:14" ht="20.25" customHeight="1">
      <c r="A75" s="103"/>
      <c r="B75" s="103"/>
      <c r="C75" s="19"/>
      <c r="D75" s="15"/>
      <c r="E75" s="15"/>
      <c r="F75" s="15"/>
      <c r="G75" s="15"/>
      <c r="H75" s="15"/>
      <c r="I75" s="15"/>
      <c r="J75" s="15"/>
      <c r="K75" s="15"/>
      <c r="N75" s="45"/>
    </row>
    <row r="76" spans="2:11" ht="72.75" customHeight="1">
      <c r="B76" s="106" t="s">
        <v>104</v>
      </c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 ht="6" customHeight="1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 ht="54.75" customHeight="1">
      <c r="B78" s="104" t="s">
        <v>105</v>
      </c>
      <c r="C78" s="105"/>
      <c r="D78" s="105"/>
      <c r="E78" s="105"/>
      <c r="F78" s="105"/>
      <c r="G78" s="105"/>
      <c r="H78" s="105"/>
      <c r="I78" s="105"/>
      <c r="J78" s="105"/>
      <c r="K78" s="105"/>
    </row>
    <row r="79" spans="2:11" ht="3.75" customHeight="1" hidden="1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36" customHeight="1">
      <c r="B80" s="108" t="s">
        <v>106</v>
      </c>
      <c r="C80" s="109"/>
      <c r="D80" s="109"/>
      <c r="E80" s="109"/>
      <c r="F80" s="109"/>
      <c r="G80" s="109"/>
      <c r="H80" s="109"/>
      <c r="I80" s="109"/>
      <c r="J80" s="109"/>
      <c r="K80" s="109"/>
    </row>
    <row r="81" spans="2:11" ht="12.75" customHeight="1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ht="12.75">
      <c r="B82" s="97" t="s">
        <v>107</v>
      </c>
      <c r="C82" s="97"/>
      <c r="D82" s="2"/>
      <c r="E82" s="2"/>
      <c r="F82" s="14"/>
      <c r="G82" s="2"/>
      <c r="H82" s="107" t="s">
        <v>100</v>
      </c>
      <c r="I82" s="110"/>
      <c r="J82" s="110"/>
      <c r="K82" s="110"/>
    </row>
    <row r="83" spans="2:11" ht="12.75">
      <c r="B83" s="97" t="s">
        <v>108</v>
      </c>
      <c r="C83" s="97"/>
      <c r="D83" s="2"/>
      <c r="E83" s="2"/>
      <c r="F83" s="14"/>
      <c r="G83" s="2"/>
      <c r="H83" s="107" t="s">
        <v>109</v>
      </c>
      <c r="I83" s="107"/>
      <c r="J83" s="107"/>
      <c r="K83" s="107"/>
    </row>
    <row r="84" spans="2:11" ht="9" customHeight="1">
      <c r="B84" s="2"/>
      <c r="C84" s="2"/>
      <c r="D84" s="2"/>
      <c r="E84" s="2"/>
      <c r="F84" s="14"/>
      <c r="G84" s="2"/>
      <c r="H84" s="1"/>
      <c r="I84" s="1"/>
      <c r="J84" s="1"/>
      <c r="K84" s="1"/>
    </row>
  </sheetData>
  <sheetProtection/>
  <mergeCells count="119">
    <mergeCell ref="H59:K59"/>
    <mergeCell ref="B83:C83"/>
    <mergeCell ref="A58:K58"/>
    <mergeCell ref="A75:B75"/>
    <mergeCell ref="B78:K78"/>
    <mergeCell ref="B76:K77"/>
    <mergeCell ref="H83:K83"/>
    <mergeCell ref="B80:K80"/>
    <mergeCell ref="H82:K82"/>
    <mergeCell ref="G53:I53"/>
    <mergeCell ref="B55:D56"/>
    <mergeCell ref="E55:E56"/>
    <mergeCell ref="F55:F56"/>
    <mergeCell ref="B82:C82"/>
    <mergeCell ref="B53:D54"/>
    <mergeCell ref="E53:E54"/>
    <mergeCell ref="F53:F54"/>
    <mergeCell ref="D59:G59"/>
    <mergeCell ref="B50:D50"/>
    <mergeCell ref="G50:I50"/>
    <mergeCell ref="B51:D52"/>
    <mergeCell ref="E51:E52"/>
    <mergeCell ref="F51:F52"/>
    <mergeCell ref="G51:I51"/>
    <mergeCell ref="G52:I52"/>
    <mergeCell ref="B48:D48"/>
    <mergeCell ref="G48:I48"/>
    <mergeCell ref="B49:D49"/>
    <mergeCell ref="G49:I49"/>
    <mergeCell ref="B46:D46"/>
    <mergeCell ref="G46:I46"/>
    <mergeCell ref="B47:D47"/>
    <mergeCell ref="G47:I47"/>
    <mergeCell ref="J43:J44"/>
    <mergeCell ref="K43:K44"/>
    <mergeCell ref="B45:D45"/>
    <mergeCell ref="G45:I45"/>
    <mergeCell ref="B42:D42"/>
    <mergeCell ref="G42:I42"/>
    <mergeCell ref="B43:D44"/>
    <mergeCell ref="E43:E44"/>
    <mergeCell ref="F43:F44"/>
    <mergeCell ref="G43:I44"/>
    <mergeCell ref="B40:D40"/>
    <mergeCell ref="G40:I40"/>
    <mergeCell ref="B41:D41"/>
    <mergeCell ref="G41:I41"/>
    <mergeCell ref="B37:D37"/>
    <mergeCell ref="G37:I37"/>
    <mergeCell ref="B38:D39"/>
    <mergeCell ref="E38:E39"/>
    <mergeCell ref="F38:F39"/>
    <mergeCell ref="G38:I38"/>
    <mergeCell ref="G39:I39"/>
    <mergeCell ref="B35:D35"/>
    <mergeCell ref="G35:I35"/>
    <mergeCell ref="B36:D36"/>
    <mergeCell ref="G36:I36"/>
    <mergeCell ref="G29:I29"/>
    <mergeCell ref="B30:F31"/>
    <mergeCell ref="G30:K31"/>
    <mergeCell ref="B32:D34"/>
    <mergeCell ref="E32:E34"/>
    <mergeCell ref="F32:F34"/>
    <mergeCell ref="G32:I33"/>
    <mergeCell ref="J32:J33"/>
    <mergeCell ref="K32:K33"/>
    <mergeCell ref="G34:I34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4:D14"/>
    <mergeCell ref="G14:I14"/>
    <mergeCell ref="B15:D18"/>
    <mergeCell ref="E15:E18"/>
    <mergeCell ref="F15:F18"/>
    <mergeCell ref="G15:I15"/>
    <mergeCell ref="G18:I18"/>
    <mergeCell ref="B11:D11"/>
    <mergeCell ref="G11:I11"/>
    <mergeCell ref="B12:D12"/>
    <mergeCell ref="B13:D13"/>
    <mergeCell ref="G13:I13"/>
    <mergeCell ref="G12:I12"/>
    <mergeCell ref="B8:K8"/>
    <mergeCell ref="B9:K9"/>
    <mergeCell ref="B10:D10"/>
    <mergeCell ref="G10:I10"/>
    <mergeCell ref="B6:C6"/>
    <mergeCell ref="D6:G6"/>
    <mergeCell ref="H6:I6"/>
    <mergeCell ref="J6:K6"/>
    <mergeCell ref="B5:C5"/>
    <mergeCell ref="D5:G5"/>
    <mergeCell ref="H5:I5"/>
    <mergeCell ref="J5:K5"/>
    <mergeCell ref="B1:K1"/>
    <mergeCell ref="B2:K2"/>
    <mergeCell ref="B3:K3"/>
    <mergeCell ref="B4:K4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Snezana Dimic</cp:lastModifiedBy>
  <cp:lastPrinted>2008-07-10T10:08:55Z</cp:lastPrinted>
  <dcterms:created xsi:type="dcterms:W3CDTF">2007-02-12T13:02:25Z</dcterms:created>
  <dcterms:modified xsi:type="dcterms:W3CDTF">2010-07-26T07:37:51Z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