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75" windowHeight="61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<sst xmlns="http://schemas.openxmlformats.org/spreadsheetml/2006/main" count="190" uniqueCount="163">
  <si>
    <t>07165897</t>
  </si>
  <si>
    <t>101317830</t>
  </si>
  <si>
    <t xml:space="preserve"> </t>
  </si>
  <si>
    <r>
      <t xml:space="preserve">       </t>
    </r>
    <r>
      <rPr>
        <sz val="8"/>
        <rFont val="Arial"/>
        <family val="2"/>
      </rPr>
      <t>oбјављује се</t>
    </r>
  </si>
  <si>
    <t xml:space="preserve">         ПЗП " KРАГУЈЕВАЦ " a.д.</t>
  </si>
  <si>
    <r>
      <t xml:space="preserve">               </t>
    </r>
    <r>
      <rPr>
        <sz val="8"/>
        <rFont val="Arial"/>
        <family val="2"/>
      </rPr>
      <t>Kрагујевац, Танаска Рајића 16</t>
    </r>
  </si>
  <si>
    <t>I OСНОВНИ ПОДАЦИ</t>
  </si>
  <si>
    <t>1. скраћени назив:</t>
  </si>
  <si>
    <t>2. aдреса:</t>
  </si>
  <si>
    <t xml:space="preserve">                   Kрагујевац, Танаска Рајића 16</t>
  </si>
  <si>
    <t>4. ПИБ:</t>
  </si>
  <si>
    <t>II ФИНАНСИЈСКИ ИЗВЕШТАЈИ</t>
  </si>
  <si>
    <t xml:space="preserve">                      БИЛАНС СТАЊА ( у 000 дин. )</t>
  </si>
  <si>
    <t>AКТИВА</t>
  </si>
  <si>
    <t>ПАСИВА</t>
  </si>
  <si>
    <t>A. СТАЛНА ИМОВИНА</t>
  </si>
  <si>
    <t>A. КАПИТАЛ</t>
  </si>
  <si>
    <t xml:space="preserve">                       ПЗП  КРАГУЈЕВАЦ       </t>
  </si>
  <si>
    <t>I Неуплаћени уписани</t>
  </si>
  <si>
    <t xml:space="preserve">  капитал</t>
  </si>
  <si>
    <t>III Нематеријална улагања</t>
  </si>
  <si>
    <t>II Гудвил</t>
  </si>
  <si>
    <t>IV Некретнине,постројења,</t>
  </si>
  <si>
    <t xml:space="preserve">   опрема и биолошка сред.</t>
  </si>
  <si>
    <t>3. мат.број :</t>
  </si>
  <si>
    <t>V Дугорочни финансијски</t>
  </si>
  <si>
    <t xml:space="preserve">    пласмани</t>
  </si>
  <si>
    <t>I Залихе</t>
  </si>
  <si>
    <t>II Стална сред. намењена</t>
  </si>
  <si>
    <t xml:space="preserve">  продаји и ср. пословања</t>
  </si>
  <si>
    <t xml:space="preserve">  које се обуставља</t>
  </si>
  <si>
    <t>III Kратk.потраживања,</t>
  </si>
  <si>
    <t xml:space="preserve">   пласмани и готовина</t>
  </si>
  <si>
    <t>IV Oдложена пореска сред.</t>
  </si>
  <si>
    <t xml:space="preserve">    ВИСИНЕ КАПИТАЛА</t>
  </si>
  <si>
    <t>Б. OБРТНА ИМОВИНА</t>
  </si>
  <si>
    <t>В. ПОСЛОВНА ИМОВИНА</t>
  </si>
  <si>
    <t>Г. ГУБИТАК ИЗНАД</t>
  </si>
  <si>
    <t>Д. УКУПНА АКТИВА</t>
  </si>
  <si>
    <t xml:space="preserve">Ђ. ВАНБИЛАНСНА </t>
  </si>
  <si>
    <t xml:space="preserve">     АКТИВА</t>
  </si>
  <si>
    <t>I Oсновни капитал</t>
  </si>
  <si>
    <t>II Неуплаћени уписани</t>
  </si>
  <si>
    <t xml:space="preserve">   капитал</t>
  </si>
  <si>
    <t>III Резерве</t>
  </si>
  <si>
    <t xml:space="preserve">IV Ревалоризационе </t>
  </si>
  <si>
    <t xml:space="preserve">    резерве</t>
  </si>
  <si>
    <t>I Дугорочна резервисања</t>
  </si>
  <si>
    <t>II Дугорочне обавезе</t>
  </si>
  <si>
    <t>III Kраткорочне обавезе</t>
  </si>
  <si>
    <t>IV Oдложене пореске</t>
  </si>
  <si>
    <t xml:space="preserve">    обавезе</t>
  </si>
  <si>
    <t>В. УКУПНА ПАСИВА</t>
  </si>
  <si>
    <t xml:space="preserve">Г. ВАНБИЛАНСНА </t>
  </si>
  <si>
    <t xml:space="preserve">    ПАСИВА</t>
  </si>
  <si>
    <t xml:space="preserve"> ИЗВЕШТАЈ О ТОКОВИМА ГОТОВИНЕ (  у 000 дин. )</t>
  </si>
  <si>
    <t xml:space="preserve">                 БИЛАНС УСПЕХА ( у 000 дин. )</t>
  </si>
  <si>
    <t>А. ПРИХОДИ И РАСХОДИ</t>
  </si>
  <si>
    <t xml:space="preserve">     ИЗ РЕДОВНОГ ПОСЛОВАЊА</t>
  </si>
  <si>
    <t>А. ТОКОВИ ГОТОВИНЕ ИЗ</t>
  </si>
  <si>
    <t xml:space="preserve">    ПОСЛОВНИХ АКТИВНОСТИ</t>
  </si>
  <si>
    <t>I Приливи готовине из</t>
  </si>
  <si>
    <t xml:space="preserve">  пословних активности</t>
  </si>
  <si>
    <t xml:space="preserve">   пословних активности</t>
  </si>
  <si>
    <t>II Одливи готовине из</t>
  </si>
  <si>
    <t>Б. ТОКОВИ ГОТОВИНЕ ИЗ</t>
  </si>
  <si>
    <t xml:space="preserve">     АКТИВН. ИНВЕСТИРАЊА </t>
  </si>
  <si>
    <t xml:space="preserve">  активности инвестирања</t>
  </si>
  <si>
    <t xml:space="preserve">   активности инвестирања</t>
  </si>
  <si>
    <t>Г. СВЕГА ПРИЛИВИ ГОТОВИНЕ</t>
  </si>
  <si>
    <t>Д. СВЕГА ОДЛИВИ ГОТОВИНЕ</t>
  </si>
  <si>
    <t>Ђ. НЕТО ПРИЛИВ / ОДЛИВ</t>
  </si>
  <si>
    <t xml:space="preserve">     ГОТОВИНЕ</t>
  </si>
  <si>
    <t>Е. ГОТОВИНА НА ПОЧЕТКУ</t>
  </si>
  <si>
    <t xml:space="preserve">    ОБРАЧУНСКОГ ПЕРИОДА</t>
  </si>
  <si>
    <t>Ж. ПОЗИТ./ НЕГАТ. КУРСНЕ</t>
  </si>
  <si>
    <t xml:space="preserve">      РАЗЛИКЕ ПО ОСНОВУ </t>
  </si>
  <si>
    <t xml:space="preserve">      ПРЕРАЧУНА ГОТОВИНЕ</t>
  </si>
  <si>
    <t>З. ГОТОВИНА НА КРАЈУ</t>
  </si>
  <si>
    <t>I Пословни приходи</t>
  </si>
  <si>
    <t>II Пословни расходи</t>
  </si>
  <si>
    <t>III Пословни добитак / губитак</t>
  </si>
  <si>
    <t>IV Финансијски приходи</t>
  </si>
  <si>
    <t>V Финансијски расходи</t>
  </si>
  <si>
    <t>VI Остали приходи</t>
  </si>
  <si>
    <t>VII Остали расходи</t>
  </si>
  <si>
    <t>VIII Доб. / губ. из редовног</t>
  </si>
  <si>
    <t xml:space="preserve">     пословања пре опорезивања</t>
  </si>
  <si>
    <t xml:space="preserve">    које се обуставља</t>
  </si>
  <si>
    <t>Б. ДОБИТ / ГУБИТАК ПРЕ</t>
  </si>
  <si>
    <t xml:space="preserve">    ОПОРЕЗИВАЊА</t>
  </si>
  <si>
    <t>В. ПОРЕЗ НА ДОБИТ</t>
  </si>
  <si>
    <t>Г. Исплаћена лична примања</t>
  </si>
  <si>
    <t xml:space="preserve">    послодавцу</t>
  </si>
  <si>
    <t>Д. НЕТО ДОБИТ / ГУБИТАК</t>
  </si>
  <si>
    <t xml:space="preserve">Ђ. НЕТО ДОБИТАК КОЈИ </t>
  </si>
  <si>
    <t xml:space="preserve">     ПРИПАДА МАЊИНСКИМ</t>
  </si>
  <si>
    <t xml:space="preserve">     УЛАГАЧИМА</t>
  </si>
  <si>
    <t xml:space="preserve">Е. НЕТО ДОБИТАК КОЈИ </t>
  </si>
  <si>
    <t xml:space="preserve">     ПРИПАДА ВЛАСНИЦИМА</t>
  </si>
  <si>
    <t xml:space="preserve">     МАТИЧНОГ ПРАВНОГ ЛИЦА</t>
  </si>
  <si>
    <t>Ж. ЗАРАДА ПО АКЦИЈИ</t>
  </si>
  <si>
    <t>1. Основна зарада по акцији</t>
  </si>
  <si>
    <t>2. Умањена ( разводњена )</t>
  </si>
  <si>
    <t xml:space="preserve">    зарада по акцији</t>
  </si>
  <si>
    <t>IX НЕТО доб. / губ. пословања</t>
  </si>
  <si>
    <t>Стање на</t>
  </si>
  <si>
    <t>почетку</t>
  </si>
  <si>
    <t>године</t>
  </si>
  <si>
    <t>Повећање</t>
  </si>
  <si>
    <t>Основни капитал</t>
  </si>
  <si>
    <t>током</t>
  </si>
  <si>
    <t>Смањење</t>
  </si>
  <si>
    <t>крају</t>
  </si>
  <si>
    <t>Остали капитал</t>
  </si>
  <si>
    <t>Неуплаћени уписани капитал</t>
  </si>
  <si>
    <t>Емисиона премија</t>
  </si>
  <si>
    <t>Резерве</t>
  </si>
  <si>
    <t>Ревалоризационе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</si>
  <si>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</si>
  <si>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</si>
  <si>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</si>
  <si>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</si>
  <si>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Губитак изнад висине капитала</t>
  </si>
  <si>
    <t>III ЗАКЉУЧНО МИШЉЕЊЕ РЕВИЗОРА О ФИНАНСИЈСКИМ ИЗВЕШТАЈИМА :</t>
  </si>
  <si>
    <t>IV МЕСТО И ВРЕМЕ ГДЕ СЕ МОЖЕ ИЗВРШИТИ УВИД У ФИНАНСИЈСКЕ ИЗВЕШТАЈЕ И ИЗВЕШТАЈ РЕВИЗОРА</t>
  </si>
  <si>
    <t>Увид се може извршити уторком и четвртком од 10 до 12 часова у просторијама ПЗП Крагујевац, Танаска Рајића 16 у</t>
  </si>
  <si>
    <t>служби рачуноводствених послова.</t>
  </si>
  <si>
    <t>дипл.грађ.инж. Живковић Љубиша</t>
  </si>
  <si>
    <t xml:space="preserve">   Директор</t>
  </si>
  <si>
    <t xml:space="preserve">IV ЗНАЧАЈНЕ ПРОМЕНЕ ПРАВНОГ И ФИНАНСИЈСКОГ ПОЛОЖАЈА ДРУШТВА И ДРУГЕ ВАЖНЕ ПРОМЕНЕ ПОДАТАКА  </t>
  </si>
  <si>
    <t xml:space="preserve">   ВРЕДНОСТИ</t>
  </si>
  <si>
    <t>приносног, финансијског и правног положаја јавног друштва и процену хартија од вредности коју је оно издало.</t>
  </si>
  <si>
    <t>Није било значајних промена правног и финансијског положаја, тј.није било статусних промена, нити је било извршених</t>
  </si>
  <si>
    <t xml:space="preserve">   САДРЖАНИХ У ПРОСПЕКТУ ЗА ИЗДАВАЊЕ, ОДНОСНО ПРОСПЕКТУ ЗА ОРГАНИЗОВАНО ТРГОВАЊЕ ХАРТИЈАМА ОД </t>
  </si>
  <si>
    <t>финснијски положај друштва. Није било ни других битних чињеница и околности које би утицале на објективну процену</t>
  </si>
  <si>
    <t>На основу чл.66 Закона о тржишту хартија од вредности и других финансијских инструмената ("Сл.гласник РС",</t>
  </si>
  <si>
    <t>бр.47/2006) и чл.3 Правилника о садржини и начину извештавања јавних друштава и обавештавању о</t>
  </si>
  <si>
    <t>поседовању акција са правом гласа ("Сл.гласник РС", бр.100/2006),</t>
  </si>
  <si>
    <t>III Нето прилив/одлив готовине</t>
  </si>
  <si>
    <t xml:space="preserve">     АКТИВН. ФИНАНСИРАЊА </t>
  </si>
  <si>
    <t xml:space="preserve">  активности финансирања</t>
  </si>
  <si>
    <t xml:space="preserve">   активности финансирања</t>
  </si>
  <si>
    <t>В. ТОКОВИ ГОТОВИНЕ ИЗ</t>
  </si>
  <si>
    <t xml:space="preserve">преузимања, нити правоснажних одлука надлежних судова и управних органа чије извршење би значајно утицало на </t>
  </si>
  <si>
    <t>VII  Нераспоређени добитак</t>
  </si>
  <si>
    <t>VIII Губитак</t>
  </si>
  <si>
    <t xml:space="preserve">IX Oткупљене сопствене </t>
  </si>
  <si>
    <t>Нереали.добици од пр.ХОВ</t>
  </si>
  <si>
    <t>Нереали.губици од пр.ХОВ</t>
  </si>
  <si>
    <t>V Нереали.добици од пр.ХОВ</t>
  </si>
  <si>
    <t>VI Нереали.губици од пр.ХОВ</t>
  </si>
  <si>
    <t>Б. ДУГОРОЧНА РЕЗЕВ.И ОБАВ.</t>
  </si>
  <si>
    <t>По нашем мишљењу, осим за ефекте изнете у параграфу Основа за изражавање мишљења са резервом,</t>
  </si>
  <si>
    <t>важећим у Републици Србији.</t>
  </si>
  <si>
    <t>Београд. Закључно мишљење ревизора је следеће:</t>
  </si>
  <si>
    <t xml:space="preserve">              ИЗВОД  ИЗ ФИНАНСИЈСКИХ  ИЗВЕШТАЈА ЗA 2010.ГОДИНУ</t>
  </si>
  <si>
    <t>_______________________</t>
  </si>
  <si>
    <t>U Kragujevcu</t>
  </si>
  <si>
    <t>15.08.2011</t>
  </si>
  <si>
    <r>
      <t xml:space="preserve">Ревизију финан.извештаја за 2010.годину извршило је предузеће </t>
    </r>
    <r>
      <rPr>
        <b/>
        <sz val="8"/>
        <rFont val="Arial"/>
        <family val="2"/>
      </rPr>
      <t xml:space="preserve">" Мoore Stephens Revizija i Računovodstvo" д.о.о., </t>
    </r>
    <r>
      <rPr>
        <sz val="8"/>
        <rFont val="Arial"/>
        <family val="0"/>
      </rPr>
      <t xml:space="preserve">  </t>
    </r>
  </si>
  <si>
    <t>финснијски извештаји Предузећа за путеве "Крагујевац" а.д. Крагујевац, на дан 31.децембра 2010.године</t>
  </si>
  <si>
    <t>су састављени по свим материјално значајним питањима у складу са рачуноводственим прописима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</si>
</sst>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</numFmts>
  <fonts count="9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3" fillId="0" borderId="0" xfId="0" applyFont="1" applyAlignment="1">
      <alignment/>
    </xf>
    <xf numFmtId="0" fontId="3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5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5" fillId="0" borderId="4" xfId="0" applyFont="1" applyBorder="1" applyAlignment="1">
      <alignment/>
    </xf>
    <xf numFmtId="0" fontId="1" fillId="0" borderId="6" xfId="0" applyFont="1" applyBorder="1" applyAlignment="1">
      <alignment/>
    </xf>
    <xf numFmtId="0" fontId="5" fillId="0" borderId="5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9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3" fontId="1" fillId="0" borderId="4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1" fillId="0" borderId="5" xfId="0" applyNumberFormat="1" applyFont="1" applyBorder="1" applyAlignment="1">
      <alignment/>
    </xf>
    <xf numFmtId="3" fontId="1" fillId="0" borderId="4" xfId="0" applyNumberFormat="1" applyFont="1" applyBorder="1" applyAlignment="1">
      <alignment horizontal="right"/>
    </xf>
    <xf numFmtId="3" fontId="0" fillId="0" borderId="4" xfId="0" applyNumberFormat="1" applyBorder="1" applyAlignment="1">
      <alignment horizontal="right"/>
    </xf>
    <xf numFmtId="3" fontId="0" fillId="0" borderId="5" xfId="0" applyNumberFormat="1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3" fontId="1" fillId="0" borderId="5" xfId="0" applyNumberFormat="1" applyFont="1" applyBorder="1" applyAlignment="1">
      <alignment horizontal="right"/>
    </xf>
    <xf numFmtId="3" fontId="1" fillId="0" borderId="6" xfId="0" applyNumberFormat="1" applyFont="1" applyBorder="1" applyAlignment="1">
      <alignment horizontal="right"/>
    </xf>
    <xf numFmtId="0" fontId="5" fillId="0" borderId="6" xfId="0" applyFont="1" applyBorder="1" applyAlignment="1">
      <alignment/>
    </xf>
    <xf numFmtId="0" fontId="0" fillId="0" borderId="6" xfId="0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/>
    </xf>
    <xf numFmtId="0" fontId="0" fillId="0" borderId="3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49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3" fontId="5" fillId="0" borderId="4" xfId="0" applyNumberFormat="1" applyFont="1" applyBorder="1" applyAlignment="1">
      <alignment horizontal="right"/>
    </xf>
    <xf numFmtId="3" fontId="5" fillId="0" borderId="1" xfId="0" applyNumberFormat="1" applyFont="1" applyBorder="1" applyAlignment="1">
      <alignment/>
    </xf>
    <xf numFmtId="3" fontId="5" fillId="0" borderId="1" xfId="0" applyNumberFormat="1" applyFont="1" applyBorder="1" applyAlignment="1">
      <alignment horizontal="right"/>
    </xf>
    <xf numFmtId="3" fontId="5" fillId="0" borderId="5" xfId="0" applyNumberFormat="1" applyFont="1" applyBorder="1" applyAlignment="1">
      <alignment horizontal="right"/>
    </xf>
    <xf numFmtId="3" fontId="5" fillId="0" borderId="5" xfId="0" applyNumberFormat="1" applyFont="1" applyBorder="1" applyAlignment="1">
      <alignment/>
    </xf>
    <xf numFmtId="0" fontId="6" fillId="0" borderId="4" xfId="0" applyFont="1" applyBorder="1" applyAlignment="1">
      <alignment/>
    </xf>
    <xf numFmtId="0" fontId="5" fillId="0" borderId="4" xfId="0" applyFont="1" applyBorder="1" applyAlignment="1">
      <alignment horizontal="center"/>
    </xf>
    <xf numFmtId="0" fontId="6" fillId="0" borderId="5" xfId="0" applyFont="1" applyBorder="1" applyAlignment="1">
      <alignment/>
    </xf>
    <xf numFmtId="3" fontId="5" fillId="0" borderId="4" xfId="0" applyNumberFormat="1" applyFont="1" applyBorder="1" applyAlignment="1">
      <alignment/>
    </xf>
    <xf numFmtId="3" fontId="5" fillId="0" borderId="6" xfId="0" applyNumberFormat="1" applyFont="1" applyBorder="1" applyAlignment="1">
      <alignment/>
    </xf>
    <xf numFmtId="0" fontId="6" fillId="0" borderId="6" xfId="0" applyFont="1" applyBorder="1" applyAlignment="1">
      <alignment/>
    </xf>
    <xf numFmtId="0" fontId="6" fillId="0" borderId="1" xfId="0" applyFont="1" applyBorder="1" applyAlignment="1">
      <alignment/>
    </xf>
    <xf numFmtId="0" fontId="5" fillId="0" borderId="5" xfId="0" applyFont="1" applyBorder="1" applyAlignment="1">
      <alignment horizontal="center"/>
    </xf>
    <xf numFmtId="3" fontId="5" fillId="0" borderId="9" xfId="0" applyNumberFormat="1" applyFont="1" applyBorder="1" applyAlignment="1">
      <alignment horizontal="right"/>
    </xf>
    <xf numFmtId="3" fontId="6" fillId="0" borderId="9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O91"/>
  <sheetViews>
    <sheetView tabSelected="1" workbookViewId="0" topLeftCell="A55">
      <selection activeCell="F90" sqref="F90"/>
    </sheetView>
  </sheetViews>
  <sheetFormatPr defaultColWidth="9.140625" defaultRowHeight="12.75"/>
  <cols>
    <col min="1" max="1" width="24.7109375" style="0" customWidth="1"/>
    <col min="2" max="3" width="8.7109375" style="0" customWidth="1"/>
    <col min="4" max="4" width="24.7109375" style="0" customWidth="1"/>
    <col min="5" max="6" width="8.7109375" style="0" customWidth="1"/>
    <col min="7" max="7" width="23.7109375" style="0" customWidth="1"/>
    <col min="8" max="15" width="8.7109375" style="0" customWidth="1"/>
  </cols>
  <sheetData>
    <row r="5" spans="1:15" ht="12.75">
      <c r="A5" s="74" t="s">
        <v>136</v>
      </c>
      <c r="B5" s="74"/>
      <c r="C5" s="74"/>
      <c r="D5" s="74"/>
      <c r="E5" s="74"/>
      <c r="F5" s="74"/>
      <c r="G5" s="27" t="s">
        <v>2</v>
      </c>
      <c r="H5" s="47"/>
      <c r="I5" s="72">
        <v>2009</v>
      </c>
      <c r="J5" s="72"/>
      <c r="K5" s="48"/>
      <c r="L5" s="4"/>
      <c r="M5" s="72">
        <v>2010</v>
      </c>
      <c r="N5" s="72"/>
      <c r="O5" s="49"/>
    </row>
    <row r="6" spans="1:15" ht="12.75">
      <c r="A6" s="74" t="s">
        <v>137</v>
      </c>
      <c r="B6" s="74"/>
      <c r="C6" s="74"/>
      <c r="D6" s="74"/>
      <c r="E6" s="74"/>
      <c r="F6" s="74"/>
      <c r="G6" s="46"/>
      <c r="H6" s="14" t="s">
        <v>106</v>
      </c>
      <c r="I6" s="14" t="s">
        <v>109</v>
      </c>
      <c r="J6" s="14" t="s">
        <v>112</v>
      </c>
      <c r="K6" s="14" t="s">
        <v>106</v>
      </c>
      <c r="L6" s="14" t="s">
        <v>106</v>
      </c>
      <c r="M6" s="14" t="s">
        <v>109</v>
      </c>
      <c r="N6" s="14" t="s">
        <v>112</v>
      </c>
      <c r="O6" s="14" t="s">
        <v>106</v>
      </c>
    </row>
    <row r="7" spans="1:15" ht="12.75">
      <c r="A7" s="73" t="s">
        <v>138</v>
      </c>
      <c r="B7" s="73"/>
      <c r="C7" s="73"/>
      <c r="D7" s="73"/>
      <c r="E7" s="73"/>
      <c r="F7" s="73"/>
      <c r="G7" s="46"/>
      <c r="H7" s="25" t="s">
        <v>107</v>
      </c>
      <c r="I7" s="25" t="s">
        <v>111</v>
      </c>
      <c r="J7" s="25" t="s">
        <v>111</v>
      </c>
      <c r="K7" s="25" t="s">
        <v>113</v>
      </c>
      <c r="L7" s="25" t="s">
        <v>107</v>
      </c>
      <c r="M7" s="25" t="s">
        <v>111</v>
      </c>
      <c r="N7" s="25" t="s">
        <v>111</v>
      </c>
      <c r="O7" s="25" t="s">
        <v>113</v>
      </c>
    </row>
    <row r="8" spans="1:15" ht="12.75">
      <c r="A8" s="53"/>
      <c r="B8" s="53"/>
      <c r="C8" s="53"/>
      <c r="D8" s="53"/>
      <c r="E8" s="53"/>
      <c r="F8" s="53"/>
      <c r="G8" s="28"/>
      <c r="H8" s="15" t="s">
        <v>108</v>
      </c>
      <c r="I8" s="15" t="s">
        <v>108</v>
      </c>
      <c r="J8" s="15" t="s">
        <v>108</v>
      </c>
      <c r="K8" s="15" t="s">
        <v>108</v>
      </c>
      <c r="L8" s="15" t="s">
        <v>108</v>
      </c>
      <c r="M8" s="15" t="s">
        <v>108</v>
      </c>
      <c r="N8" s="15" t="s">
        <v>108</v>
      </c>
      <c r="O8" s="15" t="s">
        <v>108</v>
      </c>
    </row>
    <row r="9" spans="1:15" ht="12.75">
      <c r="A9" s="53"/>
      <c r="B9" s="53"/>
      <c r="C9" s="53" t="s">
        <v>3</v>
      </c>
      <c r="D9" s="53"/>
      <c r="E9" s="53"/>
      <c r="F9" s="53"/>
      <c r="G9" s="3" t="s">
        <v>110</v>
      </c>
      <c r="H9" s="37">
        <v>646021</v>
      </c>
      <c r="I9" s="37"/>
      <c r="J9" s="37"/>
      <c r="K9" s="37">
        <v>646021</v>
      </c>
      <c r="L9" s="37">
        <f>K9</f>
        <v>646021</v>
      </c>
      <c r="M9" s="37"/>
      <c r="N9" s="37"/>
      <c r="O9" s="37">
        <f>L9+M9-N9</f>
        <v>646021</v>
      </c>
    </row>
    <row r="10" spans="7:15" ht="12.75">
      <c r="G10" s="3" t="s">
        <v>114</v>
      </c>
      <c r="H10" s="37">
        <v>18887</v>
      </c>
      <c r="I10" s="37">
        <v>5000</v>
      </c>
      <c r="J10" s="37"/>
      <c r="K10" s="37">
        <v>23887</v>
      </c>
      <c r="L10" s="37">
        <f>K10</f>
        <v>23887</v>
      </c>
      <c r="M10" s="37">
        <v>5000</v>
      </c>
      <c r="N10" s="37"/>
      <c r="O10" s="37">
        <f>L10+M10-N10</f>
        <v>28887</v>
      </c>
    </row>
    <row r="11" spans="1:15" ht="15.75">
      <c r="A11" s="2" t="s">
        <v>156</v>
      </c>
      <c r="G11" s="3" t="s">
        <v>115</v>
      </c>
      <c r="H11" s="37"/>
      <c r="I11" s="37"/>
      <c r="J11" s="37"/>
      <c r="K11" s="37"/>
      <c r="L11" s="37"/>
      <c r="M11" s="37"/>
      <c r="N11" s="37"/>
      <c r="O11" s="37"/>
    </row>
    <row r="12" spans="2:15" ht="15.75">
      <c r="B12" s="2" t="s">
        <v>4</v>
      </c>
      <c r="C12" s="2"/>
      <c r="D12" s="2"/>
      <c r="G12" s="3" t="s">
        <v>116</v>
      </c>
      <c r="H12" s="37"/>
      <c r="I12" s="37"/>
      <c r="J12" s="37"/>
      <c r="K12" s="37"/>
      <c r="L12" s="37"/>
      <c r="M12" s="37"/>
      <c r="N12" s="37"/>
      <c r="O12" s="37"/>
    </row>
    <row r="13" spans="2:15" ht="12.75">
      <c r="B13" t="s">
        <v>5</v>
      </c>
      <c r="G13" s="3" t="s">
        <v>117</v>
      </c>
      <c r="H13" s="37">
        <v>45130</v>
      </c>
      <c r="I13" s="37"/>
      <c r="J13" s="37"/>
      <c r="K13" s="37">
        <v>45130</v>
      </c>
      <c r="L13" s="37">
        <f>K13</f>
        <v>45130</v>
      </c>
      <c r="M13" s="37"/>
      <c r="N13" s="37"/>
      <c r="O13" s="37">
        <f>L13+M13-N13</f>
        <v>45130</v>
      </c>
    </row>
    <row r="14" spans="7:15" ht="12.75">
      <c r="G14" s="3" t="s">
        <v>148</v>
      </c>
      <c r="H14" s="37">
        <v>1481</v>
      </c>
      <c r="I14" s="37"/>
      <c r="J14" s="37"/>
      <c r="K14" s="37">
        <v>1481</v>
      </c>
      <c r="L14" s="37">
        <v>1481</v>
      </c>
      <c r="M14" s="37"/>
      <c r="N14" s="37"/>
      <c r="O14" s="37">
        <v>1481</v>
      </c>
    </row>
    <row r="15" spans="1:15" ht="12.75">
      <c r="A15" s="5" t="s">
        <v>6</v>
      </c>
      <c r="B15" s="5"/>
      <c r="G15" s="3" t="s">
        <v>149</v>
      </c>
      <c r="H15" s="37">
        <v>809</v>
      </c>
      <c r="I15" s="37">
        <v>1041</v>
      </c>
      <c r="J15" s="37"/>
      <c r="K15" s="37">
        <v>1850</v>
      </c>
      <c r="L15" s="37">
        <v>1850</v>
      </c>
      <c r="M15" s="37">
        <v>38</v>
      </c>
      <c r="N15" s="37"/>
      <c r="O15" s="37">
        <v>1888</v>
      </c>
    </row>
    <row r="16" spans="1:15" ht="12.75">
      <c r="A16" s="3" t="s">
        <v>7</v>
      </c>
      <c r="B16" s="9"/>
      <c r="C16" s="6" t="s">
        <v>17</v>
      </c>
      <c r="D16" s="10"/>
      <c r="E16" s="4" t="s">
        <v>24</v>
      </c>
      <c r="F16" s="54" t="s">
        <v>0</v>
      </c>
      <c r="G16" s="3" t="s">
        <v>118</v>
      </c>
      <c r="H16" s="37">
        <v>179595</v>
      </c>
      <c r="I16" s="37"/>
      <c r="J16" s="37">
        <v>1000</v>
      </c>
      <c r="K16" s="37">
        <v>178595</v>
      </c>
      <c r="L16" s="37">
        <f>K16</f>
        <v>178595</v>
      </c>
      <c r="M16" s="37"/>
      <c r="N16" s="37">
        <v>195</v>
      </c>
      <c r="O16" s="37">
        <f>L16+M16-N16</f>
        <v>178400</v>
      </c>
    </row>
    <row r="17" spans="1:15" ht="12.75">
      <c r="A17" s="4" t="s">
        <v>8</v>
      </c>
      <c r="B17" s="11"/>
      <c r="C17" s="7" t="s">
        <v>9</v>
      </c>
      <c r="D17" s="3"/>
      <c r="E17" s="3" t="s">
        <v>10</v>
      </c>
      <c r="F17" s="54" t="s">
        <v>1</v>
      </c>
      <c r="G17" s="3" t="s">
        <v>119</v>
      </c>
      <c r="H17" s="37">
        <v>351929</v>
      </c>
      <c r="I17" s="37">
        <v>168497</v>
      </c>
      <c r="J17" s="37">
        <v>349962</v>
      </c>
      <c r="K17" s="37">
        <v>170464</v>
      </c>
      <c r="L17" s="37">
        <f>K17</f>
        <v>170464</v>
      </c>
      <c r="M17" s="37">
        <v>65790</v>
      </c>
      <c r="N17" s="37">
        <v>167497</v>
      </c>
      <c r="O17" s="37">
        <f>L17+M17-N17</f>
        <v>68757</v>
      </c>
    </row>
    <row r="18" spans="7:15" ht="12.75">
      <c r="G18" s="3" t="s">
        <v>120</v>
      </c>
      <c r="H18" s="37"/>
      <c r="I18" s="37"/>
      <c r="J18" s="37"/>
      <c r="K18" s="37"/>
      <c r="L18" s="37"/>
      <c r="M18" s="37"/>
      <c r="N18" s="37"/>
      <c r="O18" s="37"/>
    </row>
    <row r="19" spans="1:15" ht="12.75">
      <c r="A19" s="5" t="s">
        <v>11</v>
      </c>
      <c r="B19" s="5"/>
      <c r="C19" s="5"/>
      <c r="G19" s="3" t="s">
        <v>121</v>
      </c>
      <c r="H19" s="37"/>
      <c r="I19" s="37"/>
      <c r="J19" s="37"/>
      <c r="K19" s="37"/>
      <c r="L19" s="37"/>
      <c r="M19" s="37"/>
      <c r="N19" s="37"/>
      <c r="O19" s="37"/>
    </row>
    <row r="20" spans="1:15" ht="12.75">
      <c r="A20" s="5"/>
      <c r="B20" s="5"/>
      <c r="C20" s="5"/>
      <c r="G20" s="3" t="s">
        <v>122</v>
      </c>
      <c r="H20" s="37">
        <f>+H9+H10+H13+H14-H15+H16+H17</f>
        <v>1242234</v>
      </c>
      <c r="I20" s="37">
        <f aca="true" t="shared" si="0" ref="I20:O20">+I9+I10+I13+I14-I15+I16+I17</f>
        <v>172456</v>
      </c>
      <c r="J20" s="37">
        <f t="shared" si="0"/>
        <v>350962</v>
      </c>
      <c r="K20" s="37">
        <f t="shared" si="0"/>
        <v>1063728</v>
      </c>
      <c r="L20" s="37">
        <f t="shared" si="0"/>
        <v>1063728</v>
      </c>
      <c r="M20" s="37">
        <f>SUM(M9:M19)</f>
        <v>70828</v>
      </c>
      <c r="N20" s="37">
        <f>+N17+N16</f>
        <v>167692</v>
      </c>
      <c r="O20" s="37">
        <f t="shared" si="0"/>
        <v>966788</v>
      </c>
    </row>
    <row r="21" spans="2:15" ht="12.75">
      <c r="B21" s="8"/>
      <c r="C21" s="13" t="s">
        <v>12</v>
      </c>
      <c r="D21" s="8"/>
      <c r="G21" s="3" t="s">
        <v>123</v>
      </c>
      <c r="H21" s="37"/>
      <c r="I21" s="37"/>
      <c r="J21" s="37"/>
      <c r="K21" s="37"/>
      <c r="L21" s="37"/>
      <c r="M21" s="37"/>
      <c r="N21" s="37"/>
      <c r="O21" s="37"/>
    </row>
    <row r="22" spans="1:8" ht="12.75">
      <c r="A22" s="12" t="s">
        <v>13</v>
      </c>
      <c r="B22" s="55">
        <v>2009</v>
      </c>
      <c r="C22" s="55">
        <v>2010</v>
      </c>
      <c r="D22" s="17" t="s">
        <v>14</v>
      </c>
      <c r="E22" s="55">
        <v>2009</v>
      </c>
      <c r="F22" s="55">
        <v>2010</v>
      </c>
      <c r="G22" s="1"/>
      <c r="H22" s="75"/>
    </row>
    <row r="23" spans="1:9" ht="12.75">
      <c r="A23" s="24" t="s">
        <v>15</v>
      </c>
      <c r="B23" s="56">
        <v>818589</v>
      </c>
      <c r="C23" s="56">
        <v>680083</v>
      </c>
      <c r="D23" s="16" t="s">
        <v>16</v>
      </c>
      <c r="E23" s="57">
        <v>1063728</v>
      </c>
      <c r="F23" s="57">
        <v>966788</v>
      </c>
      <c r="G23" s="50" t="s">
        <v>124</v>
      </c>
      <c r="H23" s="13"/>
      <c r="I23" s="8"/>
    </row>
    <row r="24" spans="1:15" ht="12.75">
      <c r="A24" s="31" t="s">
        <v>18</v>
      </c>
      <c r="B24" s="40"/>
      <c r="C24" s="40"/>
      <c r="D24" s="14" t="s">
        <v>41</v>
      </c>
      <c r="E24" s="36"/>
      <c r="F24" s="36"/>
      <c r="G24" s="1" t="s">
        <v>160</v>
      </c>
      <c r="H24" s="1"/>
      <c r="I24" s="1"/>
      <c r="J24" s="1"/>
      <c r="K24" s="1"/>
      <c r="L24" s="1"/>
      <c r="M24" s="1"/>
      <c r="N24" s="1"/>
      <c r="O24" s="1"/>
    </row>
    <row r="25" spans="1:15" ht="12.75">
      <c r="A25" s="32" t="s">
        <v>19</v>
      </c>
      <c r="B25" s="41"/>
      <c r="C25" s="41"/>
      <c r="D25" s="15"/>
      <c r="E25" s="38">
        <v>669908</v>
      </c>
      <c r="F25" s="38">
        <v>674908</v>
      </c>
      <c r="G25" s="1" t="s">
        <v>155</v>
      </c>
      <c r="H25" s="1"/>
      <c r="I25" s="1"/>
      <c r="J25" s="1"/>
      <c r="K25" s="1"/>
      <c r="L25" s="1"/>
      <c r="M25" s="1"/>
      <c r="N25" s="1"/>
      <c r="O25" s="1"/>
    </row>
    <row r="26" spans="1:15" ht="12.75">
      <c r="A26" s="15" t="s">
        <v>21</v>
      </c>
      <c r="B26" s="41"/>
      <c r="C26" s="41"/>
      <c r="D26" s="29" t="s">
        <v>42</v>
      </c>
      <c r="E26" s="36"/>
      <c r="F26" s="36"/>
      <c r="G26" s="1" t="s">
        <v>153</v>
      </c>
      <c r="H26" s="1"/>
      <c r="I26" s="1"/>
      <c r="J26" s="1"/>
      <c r="K26" s="1"/>
      <c r="L26" s="1"/>
      <c r="M26" s="1"/>
      <c r="N26" s="1"/>
      <c r="O26" s="1"/>
    </row>
    <row r="27" spans="1:14" ht="12.75">
      <c r="A27" s="3" t="s">
        <v>20</v>
      </c>
      <c r="B27" s="42"/>
      <c r="C27" s="42"/>
      <c r="D27" s="30" t="s">
        <v>43</v>
      </c>
      <c r="E27" s="38"/>
      <c r="F27" s="38"/>
      <c r="G27" s="1" t="s">
        <v>161</v>
      </c>
      <c r="H27" s="1"/>
      <c r="I27" s="1"/>
      <c r="J27" s="1"/>
      <c r="K27" s="1"/>
      <c r="L27" s="1"/>
      <c r="M27" s="1"/>
      <c r="N27" s="1"/>
    </row>
    <row r="28" spans="1:15" ht="12.75">
      <c r="A28" s="14" t="s">
        <v>22</v>
      </c>
      <c r="B28" s="40"/>
      <c r="C28" s="40"/>
      <c r="D28" s="3" t="s">
        <v>44</v>
      </c>
      <c r="E28" s="37">
        <v>45130</v>
      </c>
      <c r="F28" s="37">
        <v>45130</v>
      </c>
      <c r="G28" s="1" t="s">
        <v>162</v>
      </c>
      <c r="H28" s="1"/>
      <c r="I28" s="1"/>
      <c r="J28" s="1"/>
      <c r="K28" s="1"/>
      <c r="L28" s="1"/>
      <c r="M28" s="1"/>
      <c r="N28" s="1"/>
      <c r="O28" s="1"/>
    </row>
    <row r="29" spans="1:15" ht="12.75">
      <c r="A29" s="15" t="s">
        <v>23</v>
      </c>
      <c r="B29" s="43">
        <v>765111</v>
      </c>
      <c r="C29" s="43">
        <v>644636</v>
      </c>
      <c r="D29" s="14" t="s">
        <v>45</v>
      </c>
      <c r="E29" s="36"/>
      <c r="F29" s="36"/>
      <c r="G29" s="1" t="s">
        <v>154</v>
      </c>
      <c r="H29" s="1"/>
      <c r="I29" s="1"/>
      <c r="J29" s="1"/>
      <c r="K29" s="1"/>
      <c r="L29" s="1"/>
      <c r="M29" s="1"/>
      <c r="N29" s="1"/>
      <c r="O29" s="1"/>
    </row>
    <row r="30" spans="1:7" ht="12.75">
      <c r="A30" s="14" t="s">
        <v>25</v>
      </c>
      <c r="B30" s="39"/>
      <c r="C30" s="39"/>
      <c r="D30" s="15" t="s">
        <v>46</v>
      </c>
      <c r="E30" s="38">
        <v>178595</v>
      </c>
      <c r="F30" s="38">
        <v>178595</v>
      </c>
      <c r="G30" s="1"/>
    </row>
    <row r="31" spans="1:15" ht="12.75">
      <c r="A31" s="18" t="s">
        <v>26</v>
      </c>
      <c r="B31" s="43">
        <v>53478</v>
      </c>
      <c r="C31" s="43">
        <v>35447</v>
      </c>
      <c r="D31" s="3" t="s">
        <v>150</v>
      </c>
      <c r="E31" s="37">
        <v>1481</v>
      </c>
      <c r="F31" s="37">
        <v>1481</v>
      </c>
      <c r="G31" s="51" t="s">
        <v>130</v>
      </c>
      <c r="O31" s="1"/>
    </row>
    <row r="32" spans="1:15" ht="12.75">
      <c r="A32" s="16" t="s">
        <v>35</v>
      </c>
      <c r="B32" s="58">
        <v>1488355</v>
      </c>
      <c r="C32" s="58">
        <v>1833041</v>
      </c>
      <c r="D32" s="3" t="s">
        <v>151</v>
      </c>
      <c r="E32" s="37">
        <v>-1850</v>
      </c>
      <c r="F32" s="37">
        <v>-1888</v>
      </c>
      <c r="G32" s="51" t="s">
        <v>134</v>
      </c>
      <c r="O32" s="1"/>
    </row>
    <row r="33" spans="1:15" ht="12.75">
      <c r="A33" s="3" t="s">
        <v>27</v>
      </c>
      <c r="B33" s="42">
        <v>94926</v>
      </c>
      <c r="C33" s="42">
        <v>125065</v>
      </c>
      <c r="D33" s="3" t="s">
        <v>145</v>
      </c>
      <c r="E33" s="37">
        <v>170464</v>
      </c>
      <c r="F33" s="37">
        <v>68757</v>
      </c>
      <c r="G33" s="51" t="s">
        <v>131</v>
      </c>
      <c r="O33" s="1"/>
    </row>
    <row r="34" spans="1:15" ht="12.75">
      <c r="A34" s="19" t="s">
        <v>28</v>
      </c>
      <c r="B34" s="39"/>
      <c r="C34" s="39"/>
      <c r="D34" s="3" t="s">
        <v>146</v>
      </c>
      <c r="E34" s="37"/>
      <c r="F34" s="37"/>
      <c r="G34" s="52" t="s">
        <v>133</v>
      </c>
      <c r="O34" s="51"/>
    </row>
    <row r="35" spans="1:15" ht="12.75">
      <c r="A35" s="20" t="s">
        <v>29</v>
      </c>
      <c r="B35" s="44"/>
      <c r="C35" s="44"/>
      <c r="D35" s="29" t="s">
        <v>147</v>
      </c>
      <c r="E35" s="36"/>
      <c r="F35" s="36"/>
      <c r="G35" s="52" t="s">
        <v>144</v>
      </c>
      <c r="H35" s="52"/>
      <c r="I35" s="52"/>
      <c r="J35" s="52"/>
      <c r="K35" s="52"/>
      <c r="L35" s="52"/>
      <c r="M35" s="52"/>
      <c r="N35" s="52"/>
      <c r="O35" s="51"/>
    </row>
    <row r="36" spans="1:15" ht="12.75">
      <c r="A36" s="18" t="s">
        <v>30</v>
      </c>
      <c r="B36" s="43"/>
      <c r="C36" s="43"/>
      <c r="D36" s="25"/>
      <c r="E36" s="38"/>
      <c r="F36" s="38"/>
      <c r="G36" s="52" t="s">
        <v>135</v>
      </c>
      <c r="H36" s="52"/>
      <c r="I36" s="52"/>
      <c r="J36" s="52"/>
      <c r="K36" s="52"/>
      <c r="L36" s="52"/>
      <c r="M36" s="52"/>
      <c r="N36" s="52"/>
      <c r="O36" s="52"/>
    </row>
    <row r="37" spans="1:15" ht="12.75">
      <c r="A37" s="14" t="s">
        <v>31</v>
      </c>
      <c r="B37" s="39"/>
      <c r="C37" s="39"/>
      <c r="D37" s="16" t="s">
        <v>152</v>
      </c>
      <c r="E37" s="60">
        <v>1224289</v>
      </c>
      <c r="F37" s="60">
        <v>1532450</v>
      </c>
      <c r="G37" s="52" t="s">
        <v>132</v>
      </c>
      <c r="H37" s="52"/>
      <c r="I37" s="52"/>
      <c r="J37" s="52"/>
      <c r="K37" s="52"/>
      <c r="L37" s="52"/>
      <c r="M37" s="52"/>
      <c r="N37" s="52"/>
      <c r="O37" s="52"/>
    </row>
    <row r="38" spans="1:6" ht="12.75">
      <c r="A38" s="18" t="s">
        <v>32</v>
      </c>
      <c r="B38" s="43">
        <v>1393429</v>
      </c>
      <c r="C38" s="43">
        <v>1707976</v>
      </c>
      <c r="D38" s="3" t="s">
        <v>47</v>
      </c>
      <c r="E38" s="37">
        <v>20828</v>
      </c>
      <c r="F38" s="37">
        <v>2605</v>
      </c>
    </row>
    <row r="39" spans="1:14" ht="12.75">
      <c r="A39" s="3" t="s">
        <v>33</v>
      </c>
      <c r="B39" s="42"/>
      <c r="C39" s="42"/>
      <c r="D39" s="35" t="s">
        <v>48</v>
      </c>
      <c r="E39" s="37">
        <v>166643</v>
      </c>
      <c r="F39" s="37">
        <v>54809</v>
      </c>
      <c r="G39" s="51" t="s">
        <v>125</v>
      </c>
      <c r="H39" s="51"/>
      <c r="I39" s="51"/>
      <c r="J39" s="51"/>
      <c r="K39" s="51"/>
      <c r="L39" s="51"/>
      <c r="M39" s="51"/>
      <c r="N39" s="51"/>
    </row>
    <row r="40" spans="1:14" ht="12.75">
      <c r="A40" s="21" t="s">
        <v>36</v>
      </c>
      <c r="B40" s="58">
        <v>2306944</v>
      </c>
      <c r="C40" s="58">
        <v>2513124</v>
      </c>
      <c r="D40" s="35" t="s">
        <v>49</v>
      </c>
      <c r="E40" s="37">
        <v>1036818</v>
      </c>
      <c r="F40" s="37">
        <v>1036818</v>
      </c>
      <c r="G40" s="1" t="s">
        <v>126</v>
      </c>
      <c r="H40" s="1"/>
      <c r="I40" s="1"/>
      <c r="J40" s="1"/>
      <c r="K40" s="1"/>
      <c r="L40" s="1"/>
      <c r="M40" s="1"/>
      <c r="N40" s="1"/>
    </row>
    <row r="41" spans="1:14" ht="12.75">
      <c r="A41" s="33" t="s">
        <v>37</v>
      </c>
      <c r="B41" s="69"/>
      <c r="C41" s="69"/>
      <c r="D41" s="24" t="s">
        <v>50</v>
      </c>
      <c r="E41" s="64"/>
      <c r="F41" s="64"/>
      <c r="G41" s="1" t="s">
        <v>127</v>
      </c>
      <c r="H41" s="1"/>
      <c r="I41" s="1"/>
      <c r="J41" s="1"/>
      <c r="K41" s="1"/>
      <c r="L41" s="1"/>
      <c r="M41" s="1"/>
      <c r="N41" s="1"/>
    </row>
    <row r="42" spans="1:14" ht="12.75">
      <c r="A42" s="34" t="s">
        <v>34</v>
      </c>
      <c r="B42" s="59"/>
      <c r="C42" s="59"/>
      <c r="D42" s="23" t="s">
        <v>51</v>
      </c>
      <c r="E42" s="60">
        <v>18927</v>
      </c>
      <c r="F42" s="60">
        <v>13886</v>
      </c>
      <c r="G42" s="1"/>
      <c r="H42" s="1"/>
      <c r="I42" s="1"/>
      <c r="J42" s="1"/>
      <c r="K42" s="1"/>
      <c r="L42" s="1"/>
      <c r="M42" s="1"/>
      <c r="N42" s="51" t="s">
        <v>129</v>
      </c>
    </row>
    <row r="43" spans="1:14" ht="12.75">
      <c r="A43" s="21" t="s">
        <v>38</v>
      </c>
      <c r="B43" s="58">
        <v>2306944</v>
      </c>
      <c r="C43" s="58">
        <v>2513124</v>
      </c>
      <c r="D43" s="24" t="s">
        <v>52</v>
      </c>
      <c r="E43" s="57">
        <v>2306944</v>
      </c>
      <c r="F43" s="57">
        <v>2513124</v>
      </c>
      <c r="G43" s="1"/>
      <c r="H43" s="1"/>
      <c r="I43" s="1"/>
      <c r="J43" s="1"/>
      <c r="K43" s="1"/>
      <c r="L43" s="51" t="s">
        <v>128</v>
      </c>
      <c r="M43" s="51"/>
      <c r="N43" s="51"/>
    </row>
    <row r="44" spans="1:7" ht="12.75">
      <c r="A44" s="22" t="s">
        <v>39</v>
      </c>
      <c r="B44" s="70"/>
      <c r="C44" s="70"/>
      <c r="D44" s="24" t="s">
        <v>53</v>
      </c>
      <c r="E44" s="61"/>
      <c r="F44" s="61"/>
      <c r="G44" s="77" t="s">
        <v>158</v>
      </c>
    </row>
    <row r="45" spans="1:15" ht="12.75">
      <c r="A45" s="23" t="s">
        <v>40</v>
      </c>
      <c r="B45" s="60">
        <v>24359</v>
      </c>
      <c r="C45" s="60">
        <v>18168</v>
      </c>
      <c r="D45" s="26" t="s">
        <v>54</v>
      </c>
      <c r="E45" s="60">
        <v>23383</v>
      </c>
      <c r="F45" s="60">
        <v>18168</v>
      </c>
      <c r="G45" s="77" t="s">
        <v>159</v>
      </c>
      <c r="L45" s="76" t="s">
        <v>157</v>
      </c>
      <c r="M45" s="76"/>
      <c r="N45" s="76"/>
      <c r="O45" s="76"/>
    </row>
    <row r="46" ht="12.75">
      <c r="D46" s="71"/>
    </row>
    <row r="47" ht="12.75">
      <c r="D47" s="71"/>
    </row>
    <row r="59" spans="1:4" ht="12.75">
      <c r="A59" s="5" t="s">
        <v>55</v>
      </c>
      <c r="B59" s="13"/>
      <c r="C59" s="8"/>
      <c r="D59" s="5" t="s">
        <v>56</v>
      </c>
    </row>
    <row r="60" spans="1:6" ht="12.75">
      <c r="A60" s="24" t="s">
        <v>59</v>
      </c>
      <c r="B60" s="62"/>
      <c r="C60" s="62"/>
      <c r="D60" s="24" t="s">
        <v>57</v>
      </c>
      <c r="E60" s="62"/>
      <c r="F60" s="62"/>
    </row>
    <row r="61" spans="1:6" ht="12.75" customHeight="1">
      <c r="A61" s="26" t="s">
        <v>60</v>
      </c>
      <c r="B61" s="68">
        <v>2009</v>
      </c>
      <c r="C61" s="68">
        <v>2010</v>
      </c>
      <c r="D61" s="26" t="s">
        <v>58</v>
      </c>
      <c r="E61" s="68">
        <v>2009</v>
      </c>
      <c r="F61" s="68">
        <v>2010</v>
      </c>
    </row>
    <row r="62" spans="1:6" ht="12.75">
      <c r="A62" s="14" t="s">
        <v>61</v>
      </c>
      <c r="B62" s="36"/>
      <c r="C62" s="36"/>
      <c r="D62" s="3" t="s">
        <v>79</v>
      </c>
      <c r="E62" s="37">
        <v>1999198</v>
      </c>
      <c r="F62" s="37">
        <v>1363306</v>
      </c>
    </row>
    <row r="63" spans="1:6" ht="12.75" customHeight="1">
      <c r="A63" s="15" t="s">
        <v>62</v>
      </c>
      <c r="B63" s="38">
        <v>3048633</v>
      </c>
      <c r="C63" s="38">
        <v>1918054</v>
      </c>
      <c r="D63" s="3" t="s">
        <v>80</v>
      </c>
      <c r="E63" s="37">
        <v>1632872</v>
      </c>
      <c r="F63" s="37">
        <v>1313285</v>
      </c>
    </row>
    <row r="64" spans="1:6" ht="12.75">
      <c r="A64" s="14" t="s">
        <v>64</v>
      </c>
      <c r="B64" s="36"/>
      <c r="C64" s="36"/>
      <c r="D64" s="3" t="s">
        <v>81</v>
      </c>
      <c r="E64" s="37">
        <v>366326</v>
      </c>
      <c r="F64" s="37">
        <f>+F62-F63</f>
        <v>50021</v>
      </c>
    </row>
    <row r="65" spans="1:6" ht="12.75">
      <c r="A65" s="15" t="s">
        <v>63</v>
      </c>
      <c r="B65" s="38">
        <v>2416890</v>
      </c>
      <c r="C65" s="38">
        <v>1482658</v>
      </c>
      <c r="D65" s="3" t="s">
        <v>82</v>
      </c>
      <c r="E65" s="37">
        <v>64769</v>
      </c>
      <c r="F65" s="37">
        <v>103051</v>
      </c>
    </row>
    <row r="66" spans="1:6" ht="12.75">
      <c r="A66" s="3" t="s">
        <v>139</v>
      </c>
      <c r="B66" s="37">
        <v>631743</v>
      </c>
      <c r="C66" s="37">
        <v>435396</v>
      </c>
      <c r="D66" s="3" t="s">
        <v>83</v>
      </c>
      <c r="E66" s="37">
        <v>165604</v>
      </c>
      <c r="F66" s="37">
        <v>190810</v>
      </c>
    </row>
    <row r="67" spans="1:7" ht="12.75">
      <c r="A67" s="45" t="s">
        <v>65</v>
      </c>
      <c r="B67" s="64"/>
      <c r="C67" s="64"/>
      <c r="D67" s="3" t="s">
        <v>84</v>
      </c>
      <c r="E67" s="37">
        <v>539053</v>
      </c>
      <c r="F67" s="37">
        <v>231265</v>
      </c>
      <c r="G67" t="s">
        <v>2</v>
      </c>
    </row>
    <row r="68" spans="1:8" ht="12.75">
      <c r="A68" s="26" t="s">
        <v>66</v>
      </c>
      <c r="B68" s="60"/>
      <c r="C68" s="60"/>
      <c r="D68" s="3" t="s">
        <v>85</v>
      </c>
      <c r="E68" s="37">
        <v>619793</v>
      </c>
      <c r="F68" s="37">
        <v>121981</v>
      </c>
      <c r="G68" t="s">
        <v>2</v>
      </c>
      <c r="H68" t="s">
        <v>2</v>
      </c>
    </row>
    <row r="69" spans="1:6" ht="12.75" customHeight="1">
      <c r="A69" s="14" t="s">
        <v>61</v>
      </c>
      <c r="B69" s="36"/>
      <c r="C69" s="36"/>
      <c r="D69" s="14" t="s">
        <v>86</v>
      </c>
      <c r="E69" s="36"/>
      <c r="F69" s="36"/>
    </row>
    <row r="70" spans="1:6" ht="12.75">
      <c r="A70" s="15" t="s">
        <v>67</v>
      </c>
      <c r="B70" s="38">
        <v>55</v>
      </c>
      <c r="C70" s="38">
        <v>61</v>
      </c>
      <c r="D70" s="15" t="s">
        <v>87</v>
      </c>
      <c r="E70" s="38">
        <v>184751</v>
      </c>
      <c r="F70" s="38">
        <v>71546</v>
      </c>
    </row>
    <row r="71" spans="1:6" ht="12.75" customHeight="1">
      <c r="A71" s="14" t="s">
        <v>64</v>
      </c>
      <c r="B71" s="36"/>
      <c r="C71" s="36"/>
      <c r="D71" s="14" t="s">
        <v>105</v>
      </c>
      <c r="E71" s="36"/>
      <c r="F71" s="36"/>
    </row>
    <row r="72" spans="1:6" ht="12.75" customHeight="1">
      <c r="A72" s="15" t="s">
        <v>68</v>
      </c>
      <c r="B72" s="38">
        <v>17364</v>
      </c>
      <c r="C72" s="38">
        <v>65876</v>
      </c>
      <c r="D72" s="15" t="s">
        <v>88</v>
      </c>
      <c r="E72" s="38">
        <v>-703</v>
      </c>
      <c r="F72" s="38">
        <v>-309</v>
      </c>
    </row>
    <row r="73" spans="1:6" ht="12.75">
      <c r="A73" s="3" t="s">
        <v>139</v>
      </c>
      <c r="B73" s="37">
        <v>-17309</v>
      </c>
      <c r="C73" s="37">
        <v>-65815</v>
      </c>
      <c r="D73" s="24" t="s">
        <v>89</v>
      </c>
      <c r="E73" s="36"/>
      <c r="F73" s="36"/>
    </row>
    <row r="74" spans="1:6" ht="12.75" customHeight="1">
      <c r="A74" s="45" t="s">
        <v>143</v>
      </c>
      <c r="B74" s="64"/>
      <c r="C74" s="64"/>
      <c r="D74" s="26" t="s">
        <v>90</v>
      </c>
      <c r="E74" s="60">
        <v>184048</v>
      </c>
      <c r="F74" s="60">
        <v>71237</v>
      </c>
    </row>
    <row r="75" spans="1:6" ht="12.75">
      <c r="A75" s="26" t="s">
        <v>140</v>
      </c>
      <c r="B75" s="60"/>
      <c r="C75" s="60"/>
      <c r="D75" s="16" t="s">
        <v>91</v>
      </c>
      <c r="E75" s="57">
        <v>16551</v>
      </c>
      <c r="F75" s="57">
        <v>5641</v>
      </c>
    </row>
    <row r="76" spans="1:6" ht="12.75" customHeight="1">
      <c r="A76" s="14" t="s">
        <v>61</v>
      </c>
      <c r="B76" s="36"/>
      <c r="C76" s="36"/>
      <c r="D76" s="24" t="s">
        <v>92</v>
      </c>
      <c r="E76" s="64"/>
      <c r="F76" s="64"/>
    </row>
    <row r="77" spans="1:6" ht="12.75" customHeight="1">
      <c r="A77" s="15" t="s">
        <v>141</v>
      </c>
      <c r="B77" s="38"/>
      <c r="C77" s="38"/>
      <c r="D77" s="26" t="s">
        <v>93</v>
      </c>
      <c r="E77" s="60"/>
      <c r="F77" s="60"/>
    </row>
    <row r="78" spans="1:6" ht="12.75">
      <c r="A78" s="14" t="s">
        <v>64</v>
      </c>
      <c r="B78" s="36"/>
      <c r="C78" s="36"/>
      <c r="D78" s="16" t="s">
        <v>94</v>
      </c>
      <c r="E78" s="57">
        <v>167497</v>
      </c>
      <c r="F78" s="57">
        <v>65596</v>
      </c>
    </row>
    <row r="79" spans="1:6" ht="12.75">
      <c r="A79" s="15" t="s">
        <v>142</v>
      </c>
      <c r="B79" s="38">
        <v>615705</v>
      </c>
      <c r="C79" s="38">
        <v>371962</v>
      </c>
      <c r="D79" s="24" t="s">
        <v>95</v>
      </c>
      <c r="E79" s="61"/>
      <c r="F79" s="61"/>
    </row>
    <row r="80" spans="1:6" ht="12.75">
      <c r="A80" s="3" t="s">
        <v>139</v>
      </c>
      <c r="B80" s="37">
        <v>-615705</v>
      </c>
      <c r="C80" s="37">
        <v>371962</v>
      </c>
      <c r="D80" s="45" t="s">
        <v>96</v>
      </c>
      <c r="E80" s="66"/>
      <c r="F80" s="66"/>
    </row>
    <row r="81" spans="1:6" ht="12.75">
      <c r="A81" s="16" t="s">
        <v>69</v>
      </c>
      <c r="B81" s="57">
        <v>3048688</v>
      </c>
      <c r="C81" s="57">
        <v>1920496</v>
      </c>
      <c r="D81" s="26" t="s">
        <v>97</v>
      </c>
      <c r="E81" s="63"/>
      <c r="F81" s="63"/>
    </row>
    <row r="82" spans="1:6" ht="12.75" customHeight="1">
      <c r="A82" s="16" t="s">
        <v>70</v>
      </c>
      <c r="B82" s="57">
        <v>3049959</v>
      </c>
      <c r="C82" s="57">
        <v>1920496</v>
      </c>
      <c r="D82" s="24" t="s">
        <v>98</v>
      </c>
      <c r="E82" s="61"/>
      <c r="F82" s="61"/>
    </row>
    <row r="83" spans="1:6" ht="12.75">
      <c r="A83" s="24" t="s">
        <v>71</v>
      </c>
      <c r="B83" s="64"/>
      <c r="C83" s="64"/>
      <c r="D83" s="45" t="s">
        <v>99</v>
      </c>
      <c r="E83" s="66"/>
      <c r="F83" s="66"/>
    </row>
    <row r="84" spans="1:6" ht="12.75" customHeight="1">
      <c r="A84" s="26" t="s">
        <v>72</v>
      </c>
      <c r="B84" s="60">
        <v>-1271</v>
      </c>
      <c r="C84" s="60">
        <v>2381</v>
      </c>
      <c r="D84" s="26" t="s">
        <v>100</v>
      </c>
      <c r="E84" s="63"/>
      <c r="F84" s="63"/>
    </row>
    <row r="85" spans="1:6" ht="12.75">
      <c r="A85" s="24" t="s">
        <v>73</v>
      </c>
      <c r="B85" s="64"/>
      <c r="C85" s="64"/>
      <c r="D85" s="16" t="s">
        <v>101</v>
      </c>
      <c r="E85" s="67"/>
      <c r="F85" s="67"/>
    </row>
    <row r="86" spans="1:6" ht="12.75" customHeight="1">
      <c r="A86" s="26" t="s">
        <v>74</v>
      </c>
      <c r="B86" s="60">
        <v>4116</v>
      </c>
      <c r="C86" s="60">
        <v>2843</v>
      </c>
      <c r="D86" s="16" t="s">
        <v>102</v>
      </c>
      <c r="E86" s="67"/>
      <c r="F86" s="67"/>
    </row>
    <row r="87" spans="1:6" ht="12.75">
      <c r="A87" s="24" t="s">
        <v>75</v>
      </c>
      <c r="B87" s="64"/>
      <c r="C87" s="64"/>
      <c r="D87" s="24" t="s">
        <v>103</v>
      </c>
      <c r="E87" s="61"/>
      <c r="F87" s="61"/>
    </row>
    <row r="88" spans="1:6" ht="12.75">
      <c r="A88" s="45" t="s">
        <v>76</v>
      </c>
      <c r="B88" s="65"/>
      <c r="C88" s="65"/>
      <c r="D88" s="26" t="s">
        <v>104</v>
      </c>
      <c r="E88" s="63"/>
      <c r="F88" s="63"/>
    </row>
    <row r="89" spans="1:3" ht="12.75">
      <c r="A89" s="26" t="s">
        <v>77</v>
      </c>
      <c r="B89" s="60">
        <v>-2</v>
      </c>
      <c r="C89" s="60">
        <v>-12</v>
      </c>
    </row>
    <row r="90" spans="1:3" ht="12.75">
      <c r="A90" s="24" t="s">
        <v>78</v>
      </c>
      <c r="B90" s="64"/>
      <c r="C90" s="64"/>
    </row>
    <row r="91" spans="1:3" ht="12.75">
      <c r="A91" s="26" t="s">
        <v>74</v>
      </c>
      <c r="B91" s="60">
        <v>2843</v>
      </c>
      <c r="C91" s="60">
        <v>450</v>
      </c>
    </row>
  </sheetData>
  <mergeCells count="6">
    <mergeCell ref="L45:O45"/>
    <mergeCell ref="M5:N5"/>
    <mergeCell ref="A7:F7"/>
    <mergeCell ref="A5:F5"/>
    <mergeCell ref="A6:F6"/>
    <mergeCell ref="I5:J5"/>
  </mergeCells>
  <printOptions/>
  <pageMargins left="0.393700787401575" right="0.393700787401575" top="0.511811023622047" bottom="0.984251968503937" header="0.511811023622047" footer="0.51181102362204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Sefica</dc:creator>
  <cp:keywords/>
  <dc:description/>
  <cp:lastModifiedBy>user</cp:lastModifiedBy>
  <cp:lastPrinted>2011-11-03T13:05:57Z</cp:lastPrinted>
  <dcterms:created xsi:type="dcterms:W3CDTF">2007-06-15T05:33:46Z</dcterms:created>
  <dcterms:modified xsi:type="dcterms:W3CDTF">2011-11-03T13:15:20Z</dcterms:modified>
  <cp:category/>
  <cp:version/>
  <cp:contentType/>
  <cp:contentStatus/>
</cp:coreProperties>
</file>